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C6178C88-A43A-4CBF-82B1-72C003D8366A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ОРЛЕНОК2024_x000a_ (2)" sheetId="8" r:id="rId1"/>
    <sheet name="ОРЛЕНОК на 01.12.2024_x000a_" sheetId="5" r:id="rId2"/>
    <sheet name="РАССВЕТ2024 (на 01.12.2024)" sheetId="7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8" i="5" l="1"/>
  <c r="J9" i="5"/>
  <c r="J10" i="5"/>
  <c r="J11" i="5"/>
  <c r="K9" i="5"/>
  <c r="J30" i="5"/>
  <c r="K30" i="5"/>
  <c r="J29" i="5"/>
  <c r="K29" i="5"/>
  <c r="G35" i="7"/>
  <c r="J8" i="7"/>
  <c r="J9" i="7"/>
  <c r="J10" i="7"/>
  <c r="K9" i="7"/>
  <c r="J32" i="7"/>
  <c r="K32" i="7"/>
  <c r="J31" i="7"/>
  <c r="K31" i="7"/>
  <c r="I35" i="7"/>
  <c r="H35" i="7"/>
  <c r="J24" i="7" l="1"/>
  <c r="J25" i="7"/>
  <c r="J26" i="7"/>
  <c r="J31" i="5" l="1"/>
  <c r="K13" i="5"/>
  <c r="K14" i="5"/>
  <c r="K15" i="5"/>
  <c r="K16" i="5"/>
  <c r="K17" i="5"/>
  <c r="J13" i="5"/>
  <c r="J14" i="5"/>
  <c r="J15" i="5"/>
  <c r="J16" i="5"/>
  <c r="J17" i="5"/>
  <c r="I30" i="8"/>
  <c r="H30" i="8"/>
  <c r="G30" i="8"/>
  <c r="K29" i="8"/>
  <c r="K28" i="8"/>
  <c r="J28" i="8"/>
  <c r="K27" i="8"/>
  <c r="J27" i="8"/>
  <c r="K26" i="8"/>
  <c r="J26" i="8"/>
  <c r="K25" i="8"/>
  <c r="J25" i="8"/>
  <c r="K24" i="8"/>
  <c r="J24" i="8"/>
  <c r="K23" i="8"/>
  <c r="J23" i="8"/>
  <c r="K22" i="8"/>
  <c r="J22" i="8"/>
  <c r="K21" i="8"/>
  <c r="J21" i="8"/>
  <c r="K20" i="8"/>
  <c r="J20" i="8"/>
  <c r="K19" i="8"/>
  <c r="J19" i="8"/>
  <c r="K18" i="8"/>
  <c r="J18" i="8"/>
  <c r="K17" i="8"/>
  <c r="J17" i="8"/>
  <c r="K16" i="8"/>
  <c r="J16" i="8"/>
  <c r="K15" i="8"/>
  <c r="J15" i="8"/>
  <c r="K14" i="8"/>
  <c r="J14" i="8"/>
  <c r="K13" i="8"/>
  <c r="J13" i="8"/>
  <c r="K12" i="8"/>
  <c r="J12" i="8"/>
  <c r="K11" i="8"/>
  <c r="J11" i="8"/>
  <c r="K10" i="8"/>
  <c r="J10" i="8"/>
  <c r="K8" i="8"/>
  <c r="K7" i="8"/>
  <c r="J7" i="8"/>
  <c r="J30" i="8" s="1"/>
  <c r="K6" i="8"/>
  <c r="J6" i="8"/>
  <c r="K5" i="8"/>
  <c r="J5" i="8"/>
  <c r="K4" i="8"/>
  <c r="J4" i="8"/>
  <c r="K30" i="8" l="1"/>
  <c r="K20" i="7"/>
  <c r="J20" i="7"/>
  <c r="J21" i="7"/>
  <c r="K34" i="7"/>
  <c r="J34" i="7"/>
  <c r="K33" i="7"/>
  <c r="J33" i="7"/>
  <c r="K30" i="7"/>
  <c r="J30" i="7"/>
  <c r="K29" i="7"/>
  <c r="J29" i="7"/>
  <c r="K28" i="7"/>
  <c r="J28" i="7"/>
  <c r="K27" i="7"/>
  <c r="J27" i="7"/>
  <c r="K26" i="7"/>
  <c r="K25" i="7"/>
  <c r="K24" i="7"/>
  <c r="K23" i="7"/>
  <c r="J23" i="7"/>
  <c r="K22" i="7"/>
  <c r="J22" i="7"/>
  <c r="K21" i="7"/>
  <c r="K19" i="7"/>
  <c r="J19" i="7"/>
  <c r="K18" i="7"/>
  <c r="J18" i="7"/>
  <c r="K17" i="7"/>
  <c r="J17" i="7"/>
  <c r="K16" i="7"/>
  <c r="J16" i="7"/>
  <c r="K15" i="7"/>
  <c r="J15" i="7"/>
  <c r="K14" i="7"/>
  <c r="J14" i="7"/>
  <c r="K13" i="7"/>
  <c r="J13" i="7"/>
  <c r="K12" i="7"/>
  <c r="J12" i="7"/>
  <c r="K11" i="7"/>
  <c r="J11" i="7"/>
  <c r="K10" i="7"/>
  <c r="K8" i="7"/>
  <c r="K7" i="7"/>
  <c r="J7" i="7"/>
  <c r="K6" i="7"/>
  <c r="J6" i="7"/>
  <c r="K5" i="7"/>
  <c r="J5" i="7"/>
  <c r="K4" i="7"/>
  <c r="J4" i="7"/>
  <c r="J35" i="7" l="1"/>
  <c r="K35" i="7"/>
  <c r="K19" i="5" l="1"/>
  <c r="J19" i="5"/>
  <c r="K10" i="5"/>
  <c r="K18" i="5"/>
  <c r="J18" i="5"/>
  <c r="K25" i="5"/>
  <c r="J25" i="5"/>
  <c r="G32" i="5"/>
  <c r="K12" i="5" l="1"/>
  <c r="J12" i="5"/>
  <c r="I32" i="5" l="1"/>
  <c r="H32" i="5"/>
  <c r="K31" i="5"/>
  <c r="K28" i="5"/>
  <c r="J28" i="5"/>
  <c r="K27" i="5"/>
  <c r="J27" i="5"/>
  <c r="K26" i="5"/>
  <c r="J26" i="5"/>
  <c r="K24" i="5"/>
  <c r="J24" i="5"/>
  <c r="K23" i="5"/>
  <c r="J23" i="5"/>
  <c r="K22" i="5"/>
  <c r="J22" i="5"/>
  <c r="K21" i="5"/>
  <c r="J21" i="5"/>
  <c r="K20" i="5"/>
  <c r="J20" i="5"/>
  <c r="K11" i="5"/>
  <c r="K8" i="5"/>
  <c r="K7" i="5"/>
  <c r="J7" i="5"/>
  <c r="K6" i="5"/>
  <c r="J6" i="5"/>
  <c r="K5" i="5"/>
  <c r="J5" i="5"/>
  <c r="K4" i="5"/>
  <c r="J4" i="5"/>
  <c r="J32" i="5" l="1"/>
  <c r="K32" i="5"/>
</calcChain>
</file>

<file path=xl/sharedStrings.xml><?xml version="1.0" encoding="utf-8"?>
<sst xmlns="http://schemas.openxmlformats.org/spreadsheetml/2006/main" count="217" uniqueCount="66">
  <si>
    <t>Наименование показателя</t>
  </si>
  <si>
    <t>Код расхода</t>
  </si>
  <si>
    <t>по бюджетной классификации</t>
  </si>
  <si>
    <t>Утвержденные бюджетные назначения</t>
  </si>
  <si>
    <t>Лимиты бюджетных обязательств</t>
  </si>
  <si>
    <t xml:space="preserve">     Исполнено</t>
  </si>
  <si>
    <t>через финансовые органы</t>
  </si>
  <si>
    <t>Неисполненные назначения</t>
  </si>
  <si>
    <t>по ассигнованиям</t>
  </si>
  <si>
    <t>по лимитам бюджетных обязательств</t>
  </si>
  <si>
    <t>Расходы бюджета — всего</t>
  </si>
  <si>
    <t>×</t>
  </si>
  <si>
    <t>в том числе:</t>
  </si>
  <si>
    <t>Заработная плата</t>
  </si>
  <si>
    <t>Начисления на выплаты по оплате труда</t>
  </si>
  <si>
    <t>Коммунальные услуги</t>
  </si>
  <si>
    <t>Питание</t>
  </si>
  <si>
    <t>Пени и штрафы</t>
  </si>
  <si>
    <t>Итого госстандарт</t>
  </si>
  <si>
    <t>Земельный налог</t>
  </si>
  <si>
    <t>Заработная плата(дотация)</t>
  </si>
  <si>
    <t>Начисления на выплаты по оплате труда(дотация)</t>
  </si>
  <si>
    <t>Приобретение ОС</t>
  </si>
  <si>
    <t>Услуги по содержанию имущества(ТБО)</t>
  </si>
  <si>
    <t>Увеличение стоимости мат запасов(топливо)</t>
  </si>
  <si>
    <t>Электросвязь</t>
  </si>
  <si>
    <t>01</t>
  </si>
  <si>
    <t>2201Г</t>
  </si>
  <si>
    <t>Род плата</t>
  </si>
  <si>
    <t>04</t>
  </si>
  <si>
    <t xml:space="preserve">    Прочие работы и услуги:  (Бухгалтерские услуги ЦБ</t>
  </si>
  <si>
    <t>Командировочные расходы</t>
  </si>
  <si>
    <t>Прочие расходы (тревожная кнопка)</t>
  </si>
  <si>
    <t>Прочие расходы (обслуж тревож кнопка)</t>
  </si>
  <si>
    <t>Прочие расходы (Сайт)</t>
  </si>
  <si>
    <t>Приобретение ОС(турникет)</t>
  </si>
  <si>
    <t>Увеличение стоимости мат запасов(хоз товары)</t>
  </si>
  <si>
    <t>Увеличение стоимости мат запасов</t>
  </si>
  <si>
    <t>Прочие расходы (установка турникета)</t>
  </si>
  <si>
    <t>Прочие расходы (противопож работы)</t>
  </si>
  <si>
    <t>Прочие расходы (Тех обслуж пожар сигнал)</t>
  </si>
  <si>
    <t>МУНИЦИПАЛЬНОЕ КАЗЕННОЕ ДОШКОЛЬНОЕ ОБРАЗОВАТЕЛЬНОЕ УЧРЕЖДЕНИЕ "ДЕТСКИЙ САД ОРЛЕНОК"</t>
  </si>
  <si>
    <t xml:space="preserve"> </t>
  </si>
  <si>
    <t>МУНИЦИПАЛЬНОЕ КАЗЕННОЕ ДОШКОЛЬНОЕ ОБРАЗОВАТЕЛЬНОЕ УЧРЕЖДЕНИЕ "ДЕТСКИЙ САД РАССВЕТ"</t>
  </si>
  <si>
    <t>Коммунальные услуги (энергия)</t>
  </si>
  <si>
    <t>Коммунальные услуги (газ)</t>
  </si>
  <si>
    <t>Прочие расходы ( дезинфекция)</t>
  </si>
  <si>
    <t>Прочие расходы (производств контроль)36600 АПС - 30200</t>
  </si>
  <si>
    <t>01.11.02024</t>
  </si>
  <si>
    <t xml:space="preserve">Электросвязь </t>
  </si>
  <si>
    <t>Прочие расходы  Синтет</t>
  </si>
  <si>
    <t>01.12.02024</t>
  </si>
  <si>
    <t>Увеличение стоимости лекарст препаратов</t>
  </si>
  <si>
    <t>Прочие расходы  (мед услуги )</t>
  </si>
  <si>
    <t>Прочие расходы (мед осмотр)</t>
  </si>
  <si>
    <t>Прочие работы услуги (Джигит)</t>
  </si>
  <si>
    <t>Фонд оплаты труда</t>
  </si>
  <si>
    <t>Взносы на оплату труда</t>
  </si>
  <si>
    <t>Бухгалтерсккие системы</t>
  </si>
  <si>
    <t>Приобретение ОС(Бак насос)</t>
  </si>
  <si>
    <t>Фонд заработной платы</t>
  </si>
  <si>
    <t>Начисления на ФОТ</t>
  </si>
  <si>
    <t>Бухгалтерские системы (закупки)</t>
  </si>
  <si>
    <t>Прочие расходы (Тех обслуж пожар сигнал) синтет</t>
  </si>
  <si>
    <t>Джигит</t>
  </si>
  <si>
    <t>Прочие работы и услуги:  (Бухгалтерские услуги ЦБ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</si>
</sst>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₽_-;\-* #,##0.00\ _₽_-;_-* &quot;-&quot;??\ _₽_-;_-@_-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charset val="204"/>
    </font>
    <font>
      <sz val="11"/>
      <color theme="1"/>
      <name val="Calibri"/>
      <family val="2"/>
      <charset val="204"/>
    </font>
    <font>
      <sz val="12"/>
      <color theme="1"/>
      <name val="Times New Roman"/>
      <family val="1"/>
      <charset val="204"/>
    </font>
    <font>
      <b/>
      <sz val="10"/>
      <color theme="1"/>
      <name val="Calibri"/>
      <family val="2"/>
      <charset val="204"/>
    </font>
    <font>
      <b/>
      <sz val="10"/>
      <color theme="1"/>
      <name val="Times New Roman"/>
      <family val="1"/>
      <charset val="204"/>
    </font>
    <font>
      <sz val="10"/>
      <name val="Calibri"/>
      <family val="2"/>
      <charset val="204"/>
    </font>
    <font>
      <sz val="1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Calibri"/>
      <family val="2"/>
      <scheme val="minor"/>
    </font>
    <font>
      <b/>
      <sz val="11"/>
      <name val="Times New Roman"/>
      <family val="1"/>
      <charset val="204"/>
    </font>
    <font>
      <sz val="12"/>
      <name val="Calibri"/>
      <family val="2"/>
      <charset val="204"/>
    </font>
    <font>
      <sz val="11"/>
      <name val="Calibri"/>
      <family val="2"/>
      <charset val="204"/>
    </font>
    <font>
      <b/>
      <sz val="10"/>
      <name val="Calibri"/>
      <family val="2"/>
      <charset val="204"/>
    </font>
    <font>
      <b/>
      <sz val="12"/>
      <color theme="1"/>
      <name val="Calibri"/>
      <family val="2"/>
      <charset val="204"/>
    </font>
    <font>
      <b/>
      <sz val="11"/>
      <color theme="1"/>
      <name val="Calibri"/>
      <family val="2"/>
      <charset val="204"/>
    </font>
    <font>
      <b/>
      <i/>
      <sz val="12"/>
      <color theme="1"/>
      <name val="Calibri"/>
      <family val="2"/>
      <charset val="204"/>
      <scheme val="minor"/>
    </font>
    <font>
      <b/>
      <sz val="10"/>
      <color rgb="FFFF0000"/>
      <name val="Times New Roman"/>
      <family val="1"/>
      <charset val="204"/>
    </font>
    <font>
      <sz val="10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</fills>
  <borders count="15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87">
    <xf numFmtId="0" fontId="0" fillId="0" borderId="0" xfId="0"/>
    <xf numFmtId="0" fontId="2" fillId="0" borderId="0" xfId="0" applyFont="1"/>
    <xf numFmtId="164" fontId="9" fillId="2" borderId="7" xfId="1" applyFont="1" applyFill="1" applyBorder="1" applyAlignment="1">
      <alignment horizontal="center" vertical="top"/>
    </xf>
    <xf numFmtId="164" fontId="9" fillId="2" borderId="7" xfId="1" applyFont="1" applyFill="1" applyBorder="1" applyAlignment="1">
      <alignment horizontal="right"/>
    </xf>
    <xf numFmtId="164" fontId="8" fillId="2" borderId="0" xfId="1" applyFont="1" applyFill="1" applyAlignment="1">
      <alignment horizontal="center"/>
    </xf>
    <xf numFmtId="0" fontId="12" fillId="2" borderId="3" xfId="0" applyFont="1" applyFill="1" applyBorder="1" applyAlignment="1">
      <alignment horizontal="left" vertical="center" wrapText="1"/>
    </xf>
    <xf numFmtId="49" fontId="11" fillId="2" borderId="7" xfId="1" applyNumberFormat="1" applyFont="1" applyFill="1" applyBorder="1" applyAlignment="1">
      <alignment horizontal="right"/>
    </xf>
    <xf numFmtId="0" fontId="11" fillId="2" borderId="7" xfId="0" applyFont="1" applyFill="1" applyBorder="1" applyAlignment="1">
      <alignment horizontal="right"/>
    </xf>
    <xf numFmtId="3" fontId="11" fillId="2" borderId="7" xfId="0" applyNumberFormat="1" applyFont="1" applyFill="1" applyBorder="1" applyAlignment="1">
      <alignment horizontal="right"/>
    </xf>
    <xf numFmtId="164" fontId="11" fillId="2" borderId="7" xfId="1" applyFont="1" applyFill="1" applyBorder="1" applyAlignment="1">
      <alignment horizontal="right"/>
    </xf>
    <xf numFmtId="164" fontId="11" fillId="2" borderId="7" xfId="1" applyFont="1" applyFill="1" applyBorder="1" applyAlignment="1">
      <alignment horizontal="center"/>
    </xf>
    <xf numFmtId="164" fontId="13" fillId="2" borderId="12" xfId="1" applyFont="1" applyFill="1" applyBorder="1" applyAlignment="1">
      <alignment horizontal="center"/>
    </xf>
    <xf numFmtId="0" fontId="14" fillId="2" borderId="0" xfId="0" applyFont="1" applyFill="1" applyAlignment="1"/>
    <xf numFmtId="0" fontId="3" fillId="2" borderId="0" xfId="0" applyFont="1" applyFill="1" applyAlignment="1">
      <alignment horizontal="left" vertical="center"/>
    </xf>
    <xf numFmtId="164" fontId="4" fillId="2" borderId="0" xfId="1" applyFont="1" applyFill="1" applyAlignment="1">
      <alignment horizontal="center"/>
    </xf>
    <xf numFmtId="164" fontId="6" fillId="2" borderId="0" xfId="1" applyFont="1" applyFill="1" applyAlignment="1">
      <alignment horizontal="center"/>
    </xf>
    <xf numFmtId="0" fontId="4" fillId="2" borderId="0" xfId="0" applyFont="1" applyFill="1"/>
    <xf numFmtId="0" fontId="12" fillId="2" borderId="1" xfId="0" applyFont="1" applyFill="1" applyBorder="1" applyAlignment="1">
      <alignment horizontal="left" vertical="center" wrapText="1"/>
    </xf>
    <xf numFmtId="164" fontId="11" fillId="2" borderId="7" xfId="1" applyFont="1" applyFill="1" applyBorder="1" applyAlignment="1"/>
    <xf numFmtId="0" fontId="11" fillId="2" borderId="3" xfId="0" applyFont="1" applyFill="1" applyBorder="1" applyAlignment="1">
      <alignment horizontal="left" vertical="center" wrapText="1"/>
    </xf>
    <xf numFmtId="0" fontId="14" fillId="2" borderId="0" xfId="0" applyFont="1" applyFill="1" applyAlignment="1">
      <alignment wrapText="1"/>
    </xf>
    <xf numFmtId="164" fontId="15" fillId="2" borderId="12" xfId="1" applyFont="1" applyFill="1" applyBorder="1" applyAlignment="1">
      <alignment horizontal="center"/>
    </xf>
    <xf numFmtId="0" fontId="16" fillId="2" borderId="0" xfId="0" applyFont="1" applyFill="1" applyAlignment="1">
      <alignment horizontal="left" vertical="center"/>
    </xf>
    <xf numFmtId="0" fontId="17" fillId="2" borderId="0" xfId="0" applyFont="1" applyFill="1" applyAlignment="1"/>
    <xf numFmtId="164" fontId="17" fillId="2" borderId="0" xfId="1" applyFont="1" applyFill="1" applyAlignment="1">
      <alignment horizontal="center"/>
    </xf>
    <xf numFmtId="164" fontId="18" fillId="2" borderId="0" xfId="1" applyFont="1" applyFill="1" applyAlignment="1">
      <alignment horizontal="center"/>
    </xf>
    <xf numFmtId="0" fontId="17" fillId="2" borderId="0" xfId="0" applyFont="1" applyFill="1"/>
    <xf numFmtId="0" fontId="14" fillId="2" borderId="0" xfId="0" applyFont="1" applyFill="1"/>
    <xf numFmtId="164" fontId="6" fillId="2" borderId="10" xfId="1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left" vertical="center"/>
    </xf>
    <xf numFmtId="164" fontId="5" fillId="2" borderId="7" xfId="1" applyFont="1" applyFill="1" applyBorder="1" applyAlignment="1">
      <alignment horizontal="center" vertical="top"/>
    </xf>
    <xf numFmtId="164" fontId="7" fillId="2" borderId="12" xfId="1" applyFont="1" applyFill="1" applyBorder="1" applyAlignment="1">
      <alignment horizontal="center" vertical="top"/>
    </xf>
    <xf numFmtId="0" fontId="5" fillId="2" borderId="13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/>
    </xf>
    <xf numFmtId="0" fontId="5" fillId="2" borderId="7" xfId="0" applyFont="1" applyFill="1" applyBorder="1" applyAlignment="1">
      <alignment vertical="center"/>
    </xf>
    <xf numFmtId="164" fontId="8" fillId="2" borderId="0" xfId="1" applyFont="1" applyFill="1" applyAlignment="1">
      <alignment horizontal="center" vertical="center"/>
    </xf>
    <xf numFmtId="164" fontId="9" fillId="2" borderId="7" xfId="1" applyFont="1" applyFill="1" applyBorder="1" applyAlignment="1">
      <alignment horizontal="center" vertical="center"/>
    </xf>
    <xf numFmtId="164" fontId="11" fillId="2" borderId="7" xfId="1" applyFont="1" applyFill="1" applyBorder="1" applyAlignment="1">
      <alignment horizontal="center" vertical="center"/>
    </xf>
    <xf numFmtId="0" fontId="19" fillId="2" borderId="0" xfId="0" applyFont="1" applyFill="1" applyAlignment="1">
      <alignment horizontal="left" vertical="center"/>
    </xf>
    <xf numFmtId="0" fontId="20" fillId="2" borderId="0" xfId="0" applyFont="1" applyFill="1"/>
    <xf numFmtId="164" fontId="20" fillId="2" borderId="0" xfId="1" applyFont="1" applyFill="1" applyAlignment="1">
      <alignment horizontal="center"/>
    </xf>
    <xf numFmtId="164" fontId="18" fillId="2" borderId="0" xfId="1" applyFont="1" applyFill="1" applyAlignment="1">
      <alignment horizontal="center" vertical="center"/>
    </xf>
    <xf numFmtId="0" fontId="10" fillId="0" borderId="0" xfId="0" applyFont="1"/>
    <xf numFmtId="164" fontId="18" fillId="2" borderId="4" xfId="1" applyFont="1" applyFill="1" applyBorder="1" applyAlignment="1">
      <alignment horizontal="center" vertical="center"/>
    </xf>
    <xf numFmtId="0" fontId="21" fillId="0" borderId="0" xfId="0" applyFont="1"/>
    <xf numFmtId="164" fontId="18" fillId="2" borderId="9" xfId="1" applyFont="1" applyFill="1" applyBorder="1" applyAlignment="1">
      <alignment horizontal="center" vertical="center" wrapText="1"/>
    </xf>
    <xf numFmtId="164" fontId="19" fillId="2" borderId="5" xfId="1" applyFont="1" applyFill="1" applyBorder="1" applyAlignment="1">
      <alignment horizontal="center" vertical="center" wrapText="1"/>
    </xf>
    <xf numFmtId="164" fontId="18" fillId="2" borderId="0" xfId="1" applyFont="1" applyFill="1" applyAlignment="1">
      <alignment horizontal="right"/>
    </xf>
    <xf numFmtId="164" fontId="8" fillId="2" borderId="0" xfId="1" applyFont="1" applyFill="1" applyAlignment="1">
      <alignment horizontal="right"/>
    </xf>
    <xf numFmtId="164" fontId="13" fillId="3" borderId="12" xfId="1" applyFont="1" applyFill="1" applyBorder="1" applyAlignment="1">
      <alignment horizontal="center"/>
    </xf>
    <xf numFmtId="164" fontId="13" fillId="2" borderId="7" xfId="1" applyFont="1" applyFill="1" applyBorder="1" applyAlignment="1">
      <alignment horizontal="center" vertical="top"/>
    </xf>
    <xf numFmtId="164" fontId="22" fillId="2" borderId="7" xfId="1" applyFont="1" applyFill="1" applyBorder="1" applyAlignment="1">
      <alignment horizontal="right"/>
    </xf>
    <xf numFmtId="164" fontId="13" fillId="2" borderId="7" xfId="1" applyFont="1" applyFill="1" applyBorder="1" applyAlignment="1">
      <alignment horizontal="right"/>
    </xf>
    <xf numFmtId="164" fontId="15" fillId="2" borderId="7" xfId="1" applyFont="1" applyFill="1" applyBorder="1" applyAlignment="1">
      <alignment horizontal="right"/>
    </xf>
    <xf numFmtId="0" fontId="12" fillId="3" borderId="3" xfId="0" applyFont="1" applyFill="1" applyBorder="1" applyAlignment="1">
      <alignment horizontal="left" vertical="center" wrapText="1"/>
    </xf>
    <xf numFmtId="49" fontId="11" fillId="2" borderId="7" xfId="1" applyNumberFormat="1" applyFont="1" applyFill="1" applyBorder="1" applyAlignment="1">
      <alignment horizontal="center"/>
    </xf>
    <xf numFmtId="0" fontId="11" fillId="2" borderId="7" xfId="0" applyFont="1" applyFill="1" applyBorder="1" applyAlignment="1">
      <alignment horizontal="center"/>
    </xf>
    <xf numFmtId="3" fontId="11" fillId="2" borderId="7" xfId="0" applyNumberFormat="1" applyFont="1" applyFill="1" applyBorder="1" applyAlignment="1">
      <alignment horizontal="center"/>
    </xf>
    <xf numFmtId="164" fontId="9" fillId="2" borderId="7" xfId="1" applyFont="1" applyFill="1" applyBorder="1" applyAlignment="1">
      <alignment horizontal="center"/>
    </xf>
    <xf numFmtId="0" fontId="14" fillId="2" borderId="0" xfId="0" applyFont="1" applyFill="1" applyAlignment="1">
      <alignment horizontal="center"/>
    </xf>
    <xf numFmtId="0" fontId="12" fillId="2" borderId="3" xfId="0" applyFont="1" applyFill="1" applyBorder="1" applyAlignment="1">
      <alignment horizontal="center" wrapText="1"/>
    </xf>
    <xf numFmtId="0" fontId="12" fillId="2" borderId="1" xfId="0" applyFont="1" applyFill="1" applyBorder="1" applyAlignment="1">
      <alignment horizontal="left" wrapText="1"/>
    </xf>
    <xf numFmtId="0" fontId="12" fillId="2" borderId="3" xfId="0" applyFont="1" applyFill="1" applyBorder="1" applyAlignment="1">
      <alignment horizontal="left" wrapText="1"/>
    </xf>
    <xf numFmtId="0" fontId="11" fillId="2" borderId="3" xfId="0" applyFont="1" applyFill="1" applyBorder="1" applyAlignment="1">
      <alignment horizontal="left" wrapText="1"/>
    </xf>
    <xf numFmtId="164" fontId="22" fillId="2" borderId="12" xfId="1" applyFont="1" applyFill="1" applyBorder="1" applyAlignment="1">
      <alignment horizontal="center"/>
    </xf>
    <xf numFmtId="164" fontId="23" fillId="2" borderId="7" xfId="1" applyFont="1" applyFill="1" applyBorder="1" applyAlignment="1">
      <alignment horizontal="right"/>
    </xf>
    <xf numFmtId="3" fontId="11" fillId="3" borderId="7" xfId="0" applyNumberFormat="1" applyFont="1" applyFill="1" applyBorder="1" applyAlignment="1">
      <alignment horizontal="right"/>
    </xf>
    <xf numFmtId="3" fontId="11" fillId="4" borderId="7" xfId="0" applyNumberFormat="1" applyFont="1" applyFill="1" applyBorder="1" applyAlignment="1">
      <alignment horizontal="right"/>
    </xf>
    <xf numFmtId="14" fontId="19" fillId="2" borderId="0" xfId="0" applyNumberFormat="1" applyFont="1" applyFill="1" applyAlignment="1">
      <alignment horizontal="left" vertical="center"/>
    </xf>
    <xf numFmtId="164" fontId="19" fillId="2" borderId="8" xfId="1" applyFont="1" applyFill="1" applyBorder="1" applyAlignment="1">
      <alignment horizontal="center" vertical="center" wrapText="1"/>
    </xf>
    <xf numFmtId="164" fontId="19" fillId="2" borderId="10" xfId="1" applyFont="1" applyFill="1" applyBorder="1" applyAlignment="1">
      <alignment horizontal="center" vertical="center" wrapText="1"/>
    </xf>
    <xf numFmtId="0" fontId="19" fillId="2" borderId="14" xfId="0" applyFont="1" applyFill="1" applyBorder="1" applyAlignment="1">
      <alignment horizontal="center" vertical="center" wrapText="1"/>
    </xf>
    <xf numFmtId="0" fontId="19" fillId="2" borderId="9" xfId="0" applyFont="1" applyFill="1" applyBorder="1" applyAlignment="1">
      <alignment horizontal="center" vertical="center" wrapText="1"/>
    </xf>
    <xf numFmtId="0" fontId="19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19" fillId="2" borderId="2" xfId="0" applyFont="1" applyFill="1" applyBorder="1" applyAlignment="1">
      <alignment horizontal="left" vertical="center"/>
    </xf>
    <xf numFmtId="0" fontId="19" fillId="2" borderId="3" xfId="0" applyFont="1" applyFill="1" applyBorder="1" applyAlignment="1">
      <alignment horizontal="left" vertical="center"/>
    </xf>
    <xf numFmtId="0" fontId="19" fillId="2" borderId="13" xfId="0" applyFont="1" applyFill="1" applyBorder="1" applyAlignment="1">
      <alignment horizontal="center" vertical="center" wrapText="1"/>
    </xf>
    <xf numFmtId="0" fontId="19" fillId="2" borderId="4" xfId="0" applyFont="1" applyFill="1" applyBorder="1" applyAlignment="1">
      <alignment horizontal="center" vertical="center" wrapText="1"/>
    </xf>
    <xf numFmtId="0" fontId="19" fillId="2" borderId="6" xfId="0" applyFont="1" applyFill="1" applyBorder="1" applyAlignment="1">
      <alignment horizontal="center" vertical="center" wrapText="1"/>
    </xf>
    <xf numFmtId="164" fontId="19" fillId="2" borderId="2" xfId="1" applyFont="1" applyFill="1" applyBorder="1" applyAlignment="1">
      <alignment horizontal="center" vertical="center" wrapText="1"/>
    </xf>
    <xf numFmtId="164" fontId="19" fillId="2" borderId="3" xfId="1" applyFont="1" applyFill="1" applyBorder="1" applyAlignment="1">
      <alignment horizontal="center" vertical="center" wrapText="1"/>
    </xf>
    <xf numFmtId="164" fontId="18" fillId="2" borderId="2" xfId="1" applyFont="1" applyFill="1" applyBorder="1" applyAlignment="1">
      <alignment horizontal="center" vertical="center" wrapText="1"/>
    </xf>
    <xf numFmtId="164" fontId="18" fillId="2" borderId="3" xfId="1" applyFont="1" applyFill="1" applyBorder="1" applyAlignment="1">
      <alignment horizontal="center" vertical="center" wrapText="1"/>
    </xf>
    <xf numFmtId="164" fontId="18" fillId="2" borderId="2" xfId="1" applyFont="1" applyFill="1" applyBorder="1" applyAlignment="1">
      <alignment horizontal="right" wrapText="1"/>
    </xf>
    <xf numFmtId="164" fontId="18" fillId="2" borderId="3" xfId="1" applyFont="1" applyFill="1" applyBorder="1" applyAlignment="1">
      <alignment horizontal="right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32"/>
  <sheetViews>
    <sheetView workbookViewId="0">
      <selection activeCell="M7" sqref="M7"/>
    </sheetView>
  </sheetViews>
  <sheetFormatPr defaultRowHeight="15.6" x14ac:dyDescent="0.3"/>
  <cols>
    <col min="1" max="1" width="40.88671875" style="13" customWidth="1"/>
    <col min="2" max="2" width="6.109375" style="16" customWidth="1"/>
    <col min="3" max="3" width="6" style="16" customWidth="1"/>
    <col min="4" max="4" width="7.5546875" style="16" customWidth="1"/>
    <col min="5" max="5" width="7.6640625" style="16" customWidth="1"/>
    <col min="6" max="6" width="9.6640625" style="16" bestFit="1" customWidth="1"/>
    <col min="7" max="7" width="15.77734375" style="14" customWidth="1"/>
    <col min="8" max="8" width="17.33203125" style="35" customWidth="1"/>
    <col min="9" max="9" width="16.44140625" style="4" customWidth="1"/>
    <col min="10" max="10" width="18.44140625" style="14" customWidth="1"/>
    <col min="11" max="11" width="14.88671875" style="15" customWidth="1"/>
    <col min="13" max="13" width="12.109375" customWidth="1"/>
  </cols>
  <sheetData>
    <row r="1" spans="1:13" s="42" customFormat="1" ht="16.2" thickBot="1" x14ac:dyDescent="0.35">
      <c r="A1" s="38"/>
      <c r="B1" s="39"/>
      <c r="C1" s="39" t="s">
        <v>41</v>
      </c>
      <c r="D1" s="39"/>
      <c r="E1" s="39"/>
      <c r="F1" s="39"/>
      <c r="G1" s="40"/>
      <c r="H1" s="41"/>
      <c r="I1" s="25"/>
      <c r="J1" s="40"/>
      <c r="K1" s="15" t="s">
        <v>48</v>
      </c>
    </row>
    <row r="2" spans="1:13" s="44" customFormat="1" ht="35.25" customHeight="1" thickBot="1" x14ac:dyDescent="0.35">
      <c r="A2" s="76" t="s">
        <v>0</v>
      </c>
      <c r="B2" s="78" t="s">
        <v>1</v>
      </c>
      <c r="C2" s="79"/>
      <c r="D2" s="79"/>
      <c r="E2" s="79"/>
      <c r="F2" s="80"/>
      <c r="G2" s="81" t="s">
        <v>3</v>
      </c>
      <c r="H2" s="83" t="s">
        <v>4</v>
      </c>
      <c r="I2" s="43" t="s">
        <v>5</v>
      </c>
      <c r="J2" s="69" t="s">
        <v>7</v>
      </c>
      <c r="K2" s="70"/>
    </row>
    <row r="3" spans="1:13" s="44" customFormat="1" ht="42" thickBot="1" x14ac:dyDescent="0.35">
      <c r="A3" s="77"/>
      <c r="B3" s="71" t="s">
        <v>2</v>
      </c>
      <c r="C3" s="72"/>
      <c r="D3" s="72"/>
      <c r="E3" s="72"/>
      <c r="F3" s="73"/>
      <c r="G3" s="82"/>
      <c r="H3" s="84"/>
      <c r="I3" s="45" t="s">
        <v>6</v>
      </c>
      <c r="J3" s="46" t="s">
        <v>8</v>
      </c>
      <c r="K3" s="28" t="s">
        <v>9</v>
      </c>
    </row>
    <row r="4" spans="1:13" s="1" customFormat="1" ht="18" customHeight="1" thickBot="1" x14ac:dyDescent="0.35">
      <c r="A4" s="29" t="s">
        <v>10</v>
      </c>
      <c r="B4" s="74" t="s">
        <v>11</v>
      </c>
      <c r="C4" s="74"/>
      <c r="D4" s="74"/>
      <c r="E4" s="74"/>
      <c r="F4" s="75"/>
      <c r="G4" s="30"/>
      <c r="H4" s="36"/>
      <c r="I4" s="2"/>
      <c r="J4" s="30">
        <f>G4-I4</f>
        <v>0</v>
      </c>
      <c r="K4" s="31">
        <f>H4-I4</f>
        <v>0</v>
      </c>
    </row>
    <row r="5" spans="1:13" s="1" customFormat="1" ht="15" customHeight="1" thickBot="1" x14ac:dyDescent="0.35">
      <c r="A5" s="32" t="s">
        <v>12</v>
      </c>
      <c r="B5" s="33"/>
      <c r="C5" s="33"/>
      <c r="D5" s="33"/>
      <c r="E5" s="33"/>
      <c r="F5" s="34"/>
      <c r="G5" s="30"/>
      <c r="H5" s="36"/>
      <c r="I5" s="2"/>
      <c r="J5" s="30">
        <f t="shared" ref="J5:J27" si="0">G5-I5</f>
        <v>0</v>
      </c>
      <c r="K5" s="31">
        <f t="shared" ref="K5:K29" si="1">H5-I5</f>
        <v>0</v>
      </c>
    </row>
    <row r="6" spans="1:13" s="12" customFormat="1" ht="20.25" customHeight="1" thickBot="1" x14ac:dyDescent="0.35">
      <c r="A6" s="17" t="s">
        <v>13</v>
      </c>
      <c r="B6" s="6" t="s">
        <v>26</v>
      </c>
      <c r="C6" s="7">
        <v>701</v>
      </c>
      <c r="D6" s="7">
        <v>19401</v>
      </c>
      <c r="E6" s="7" t="s">
        <v>27</v>
      </c>
      <c r="F6" s="8">
        <v>111211</v>
      </c>
      <c r="G6" s="9">
        <v>4882000</v>
      </c>
      <c r="H6" s="36">
        <v>4006097</v>
      </c>
      <c r="I6" s="3">
        <v>4006097</v>
      </c>
      <c r="J6" s="10">
        <f t="shared" si="0"/>
        <v>875903</v>
      </c>
      <c r="K6" s="11">
        <f t="shared" si="1"/>
        <v>0</v>
      </c>
    </row>
    <row r="7" spans="1:13" s="12" customFormat="1" ht="33" customHeight="1" thickBot="1" x14ac:dyDescent="0.35">
      <c r="A7" s="5" t="s">
        <v>14</v>
      </c>
      <c r="B7" s="6" t="s">
        <v>26</v>
      </c>
      <c r="C7" s="7">
        <v>701</v>
      </c>
      <c r="D7" s="7">
        <v>19401</v>
      </c>
      <c r="E7" s="7" t="s">
        <v>27</v>
      </c>
      <c r="F7" s="8">
        <v>119213</v>
      </c>
      <c r="G7" s="9">
        <v>1474400</v>
      </c>
      <c r="H7" s="36">
        <v>1048006</v>
      </c>
      <c r="I7" s="3">
        <v>1048006</v>
      </c>
      <c r="J7" s="18">
        <f t="shared" si="0"/>
        <v>426394</v>
      </c>
      <c r="K7" s="11">
        <f t="shared" si="1"/>
        <v>0</v>
      </c>
      <c r="M7" s="12" t="s">
        <v>42</v>
      </c>
    </row>
    <row r="8" spans="1:13" s="12" customFormat="1" ht="16.2" thickBot="1" x14ac:dyDescent="0.35">
      <c r="A8" s="5" t="s">
        <v>23</v>
      </c>
      <c r="B8" s="6" t="s">
        <v>26</v>
      </c>
      <c r="C8" s="7">
        <v>701</v>
      </c>
      <c r="D8" s="7">
        <v>19101</v>
      </c>
      <c r="E8" s="7">
        <v>6590</v>
      </c>
      <c r="F8" s="8">
        <v>244223</v>
      </c>
      <c r="G8" s="9">
        <v>4577.04</v>
      </c>
      <c r="H8" s="36">
        <v>4577.04</v>
      </c>
      <c r="I8" s="3"/>
      <c r="J8" s="10"/>
      <c r="K8" s="11">
        <f t="shared" si="1"/>
        <v>4577.04</v>
      </c>
    </row>
    <row r="9" spans="1:13" s="12" customFormat="1" ht="27.6" customHeight="1" thickBot="1" x14ac:dyDescent="0.35">
      <c r="A9" s="5" t="s">
        <v>31</v>
      </c>
      <c r="B9" s="6" t="s">
        <v>26</v>
      </c>
      <c r="C9" s="7">
        <v>701</v>
      </c>
      <c r="D9" s="7">
        <v>19101</v>
      </c>
      <c r="E9" s="7">
        <v>6590</v>
      </c>
      <c r="F9" s="8">
        <v>112222</v>
      </c>
      <c r="G9" s="9">
        <v>5000</v>
      </c>
      <c r="H9" s="36"/>
      <c r="I9" s="3"/>
      <c r="J9" s="10"/>
      <c r="K9" s="11"/>
    </row>
    <row r="10" spans="1:13" s="12" customFormat="1" ht="31.8" customHeight="1" thickBot="1" x14ac:dyDescent="0.35">
      <c r="A10" s="5" t="s">
        <v>36</v>
      </c>
      <c r="B10" s="6" t="s">
        <v>26</v>
      </c>
      <c r="C10" s="7">
        <v>701</v>
      </c>
      <c r="D10" s="7">
        <v>19101</v>
      </c>
      <c r="E10" s="7">
        <v>6590</v>
      </c>
      <c r="F10" s="8">
        <v>244346</v>
      </c>
      <c r="G10" s="9">
        <v>101350</v>
      </c>
      <c r="H10" s="36">
        <v>101350</v>
      </c>
      <c r="I10" s="3">
        <v>101350</v>
      </c>
      <c r="J10" s="10">
        <f t="shared" ref="J10:J11" si="2">G10-I10</f>
        <v>0</v>
      </c>
      <c r="K10" s="49">
        <f t="shared" ref="K10:K11" si="3">H10-I10</f>
        <v>0</v>
      </c>
    </row>
    <row r="11" spans="1:13" s="12" customFormat="1" ht="31.8" customHeight="1" thickBot="1" x14ac:dyDescent="0.35">
      <c r="A11" s="5" t="s">
        <v>37</v>
      </c>
      <c r="B11" s="6" t="s">
        <v>26</v>
      </c>
      <c r="C11" s="7">
        <v>701</v>
      </c>
      <c r="D11" s="7">
        <v>19101</v>
      </c>
      <c r="E11" s="7">
        <v>6590</v>
      </c>
      <c r="F11" s="8">
        <v>244343</v>
      </c>
      <c r="G11" s="9"/>
      <c r="H11" s="36"/>
      <c r="I11" s="3"/>
      <c r="J11" s="10">
        <f t="shared" si="2"/>
        <v>0</v>
      </c>
      <c r="K11" s="11">
        <f t="shared" si="3"/>
        <v>0</v>
      </c>
    </row>
    <row r="12" spans="1:13" s="12" customFormat="1" ht="31.8" customHeight="1" thickBot="1" x14ac:dyDescent="0.35">
      <c r="A12" s="5" t="s">
        <v>24</v>
      </c>
      <c r="B12" s="6" t="s">
        <v>26</v>
      </c>
      <c r="C12" s="7">
        <v>701</v>
      </c>
      <c r="D12" s="7">
        <v>19101</v>
      </c>
      <c r="E12" s="7">
        <v>6590</v>
      </c>
      <c r="F12" s="8">
        <v>244343</v>
      </c>
      <c r="G12" s="9">
        <v>244080</v>
      </c>
      <c r="H12" s="36">
        <v>244080</v>
      </c>
      <c r="I12" s="3">
        <v>244080</v>
      </c>
      <c r="J12" s="10">
        <f t="shared" si="0"/>
        <v>0</v>
      </c>
      <c r="K12" s="11">
        <f t="shared" si="1"/>
        <v>0</v>
      </c>
    </row>
    <row r="13" spans="1:13" s="12" customFormat="1" ht="31.2" customHeight="1" thickBot="1" x14ac:dyDescent="0.35">
      <c r="A13" s="19" t="s">
        <v>15</v>
      </c>
      <c r="B13" s="6" t="s">
        <v>26</v>
      </c>
      <c r="C13" s="7">
        <v>701</v>
      </c>
      <c r="D13" s="7">
        <v>19101</v>
      </c>
      <c r="E13" s="7">
        <v>6590</v>
      </c>
      <c r="F13" s="8">
        <v>247223</v>
      </c>
      <c r="G13" s="9">
        <v>128000</v>
      </c>
      <c r="H13" s="36">
        <v>83550</v>
      </c>
      <c r="I13" s="3">
        <v>83550</v>
      </c>
      <c r="J13" s="10">
        <f t="shared" si="0"/>
        <v>44450</v>
      </c>
      <c r="K13" s="49">
        <f t="shared" si="1"/>
        <v>0</v>
      </c>
      <c r="L13" s="20"/>
      <c r="M13" s="20"/>
    </row>
    <row r="14" spans="1:13" s="12" customFormat="1" ht="33.6" customHeight="1" thickBot="1" x14ac:dyDescent="0.35">
      <c r="A14" s="19" t="s">
        <v>30</v>
      </c>
      <c r="B14" s="6" t="s">
        <v>26</v>
      </c>
      <c r="C14" s="7">
        <v>701</v>
      </c>
      <c r="D14" s="7">
        <v>19101</v>
      </c>
      <c r="E14" s="7" t="s">
        <v>27</v>
      </c>
      <c r="F14" s="8">
        <v>244226</v>
      </c>
      <c r="G14" s="9">
        <v>180839.71</v>
      </c>
      <c r="H14" s="36">
        <v>180839.71</v>
      </c>
      <c r="I14" s="3">
        <v>180839.71</v>
      </c>
      <c r="J14" s="10">
        <f t="shared" si="0"/>
        <v>0</v>
      </c>
      <c r="K14" s="11">
        <f t="shared" si="1"/>
        <v>0</v>
      </c>
      <c r="L14" s="20"/>
      <c r="M14" s="20"/>
    </row>
    <row r="15" spans="1:13" s="12" customFormat="1" ht="31.2" customHeight="1" thickBot="1" x14ac:dyDescent="0.35">
      <c r="A15" s="5" t="s">
        <v>32</v>
      </c>
      <c r="B15" s="6" t="s">
        <v>26</v>
      </c>
      <c r="C15" s="7">
        <v>701</v>
      </c>
      <c r="D15" s="7">
        <v>19101</v>
      </c>
      <c r="E15" s="7">
        <v>6590</v>
      </c>
      <c r="F15" s="8">
        <v>244226</v>
      </c>
      <c r="G15" s="9">
        <v>29462.880000000001</v>
      </c>
      <c r="H15" s="36">
        <v>29462.880000000001</v>
      </c>
      <c r="I15" s="3">
        <v>29462.880000000001</v>
      </c>
      <c r="J15" s="10">
        <f t="shared" si="0"/>
        <v>0</v>
      </c>
      <c r="K15" s="11">
        <f t="shared" si="1"/>
        <v>0</v>
      </c>
    </row>
    <row r="16" spans="1:13" s="12" customFormat="1" ht="31.2" customHeight="1" thickBot="1" x14ac:dyDescent="0.35">
      <c r="A16" s="5" t="s">
        <v>33</v>
      </c>
      <c r="B16" s="6" t="s">
        <v>26</v>
      </c>
      <c r="C16" s="7">
        <v>701</v>
      </c>
      <c r="D16" s="7">
        <v>19101</v>
      </c>
      <c r="E16" s="7">
        <v>6590</v>
      </c>
      <c r="F16" s="8">
        <v>244226</v>
      </c>
      <c r="G16" s="9">
        <v>23881.68</v>
      </c>
      <c r="H16" s="36">
        <v>23881.68</v>
      </c>
      <c r="I16" s="3">
        <v>23881.68</v>
      </c>
      <c r="J16" s="10">
        <f t="shared" si="0"/>
        <v>0</v>
      </c>
      <c r="K16" s="11">
        <f t="shared" si="1"/>
        <v>0</v>
      </c>
    </row>
    <row r="17" spans="1:11" s="12" customFormat="1" ht="31.2" customHeight="1" thickBot="1" x14ac:dyDescent="0.35">
      <c r="A17" s="5" t="s">
        <v>34</v>
      </c>
      <c r="B17" s="6" t="s">
        <v>26</v>
      </c>
      <c r="C17" s="7">
        <v>701</v>
      </c>
      <c r="D17" s="7">
        <v>19101</v>
      </c>
      <c r="E17" s="7">
        <v>6590</v>
      </c>
      <c r="F17" s="8">
        <v>244226</v>
      </c>
      <c r="G17" s="9">
        <v>4000</v>
      </c>
      <c r="H17" s="36">
        <v>4000</v>
      </c>
      <c r="I17" s="3">
        <v>4000</v>
      </c>
      <c r="J17" s="10">
        <f t="shared" si="0"/>
        <v>0</v>
      </c>
      <c r="K17" s="11">
        <f t="shared" si="1"/>
        <v>0</v>
      </c>
    </row>
    <row r="18" spans="1:11" s="12" customFormat="1" ht="31.2" customHeight="1" thickBot="1" x14ac:dyDescent="0.35">
      <c r="A18" s="5" t="s">
        <v>38</v>
      </c>
      <c r="B18" s="6" t="s">
        <v>26</v>
      </c>
      <c r="C18" s="7">
        <v>701</v>
      </c>
      <c r="D18" s="7">
        <v>19101</v>
      </c>
      <c r="E18" s="7">
        <v>6590</v>
      </c>
      <c r="F18" s="8">
        <v>244226</v>
      </c>
      <c r="G18" s="9">
        <v>66991.08</v>
      </c>
      <c r="H18" s="36">
        <v>66991.08</v>
      </c>
      <c r="I18" s="3">
        <v>66991.08</v>
      </c>
      <c r="J18" s="10">
        <f t="shared" si="0"/>
        <v>0</v>
      </c>
      <c r="K18" s="11">
        <f t="shared" si="1"/>
        <v>0</v>
      </c>
    </row>
    <row r="19" spans="1:11" s="12" customFormat="1" ht="31.2" customHeight="1" thickBot="1" x14ac:dyDescent="0.35">
      <c r="A19" s="5" t="s">
        <v>40</v>
      </c>
      <c r="B19" s="6" t="s">
        <v>26</v>
      </c>
      <c r="C19" s="7">
        <v>701</v>
      </c>
      <c r="D19" s="7">
        <v>19101</v>
      </c>
      <c r="E19" s="7">
        <v>6590</v>
      </c>
      <c r="F19" s="8">
        <v>244226</v>
      </c>
      <c r="G19" s="9">
        <v>30200</v>
      </c>
      <c r="H19" s="36">
        <v>30200</v>
      </c>
      <c r="I19" s="3"/>
      <c r="J19" s="10">
        <f t="shared" si="0"/>
        <v>30200</v>
      </c>
      <c r="K19" s="49">
        <f t="shared" si="1"/>
        <v>30200</v>
      </c>
    </row>
    <row r="20" spans="1:11" s="12" customFormat="1" ht="31.2" customHeight="1" thickBot="1" x14ac:dyDescent="0.35">
      <c r="A20" s="5" t="s">
        <v>39</v>
      </c>
      <c r="B20" s="6" t="s">
        <v>26</v>
      </c>
      <c r="C20" s="7">
        <v>701</v>
      </c>
      <c r="D20" s="7">
        <v>19101</v>
      </c>
      <c r="E20" s="7">
        <v>6590</v>
      </c>
      <c r="F20" s="8">
        <v>244226</v>
      </c>
      <c r="G20" s="9">
        <v>38200</v>
      </c>
      <c r="H20" s="36">
        <v>38200</v>
      </c>
      <c r="I20" s="3">
        <v>38200</v>
      </c>
      <c r="J20" s="10">
        <f t="shared" si="0"/>
        <v>0</v>
      </c>
      <c r="K20" s="11">
        <f t="shared" si="1"/>
        <v>0</v>
      </c>
    </row>
    <row r="21" spans="1:11" s="12" customFormat="1" ht="17.100000000000001" customHeight="1" thickBot="1" x14ac:dyDescent="0.35">
      <c r="A21" s="5" t="s">
        <v>19</v>
      </c>
      <c r="B21" s="6" t="s">
        <v>26</v>
      </c>
      <c r="C21" s="7">
        <v>701</v>
      </c>
      <c r="D21" s="7">
        <v>19101</v>
      </c>
      <c r="E21" s="7">
        <v>6590</v>
      </c>
      <c r="F21" s="8">
        <v>244851</v>
      </c>
      <c r="G21" s="9">
        <v>11000</v>
      </c>
      <c r="H21" s="36"/>
      <c r="I21" s="3"/>
      <c r="J21" s="10">
        <f t="shared" si="0"/>
        <v>11000</v>
      </c>
      <c r="K21" s="11">
        <f t="shared" si="1"/>
        <v>0</v>
      </c>
    </row>
    <row r="22" spans="1:11" s="12" customFormat="1" ht="18.75" customHeight="1" thickBot="1" x14ac:dyDescent="0.35">
      <c r="A22" s="17" t="s">
        <v>20</v>
      </c>
      <c r="B22" s="6" t="s">
        <v>26</v>
      </c>
      <c r="C22" s="7">
        <v>701</v>
      </c>
      <c r="D22" s="7">
        <v>19101</v>
      </c>
      <c r="E22" s="7">
        <v>60064</v>
      </c>
      <c r="F22" s="8">
        <v>111211</v>
      </c>
      <c r="G22" s="9">
        <v>2620500</v>
      </c>
      <c r="H22" s="36">
        <v>2204862</v>
      </c>
      <c r="I22" s="3">
        <v>2144030</v>
      </c>
      <c r="J22" s="10">
        <f t="shared" si="0"/>
        <v>476470</v>
      </c>
      <c r="K22" s="11">
        <f t="shared" si="1"/>
        <v>60832</v>
      </c>
    </row>
    <row r="23" spans="1:11" s="12" customFormat="1" ht="34.200000000000003" customHeight="1" thickBot="1" x14ac:dyDescent="0.35">
      <c r="A23" s="5" t="s">
        <v>21</v>
      </c>
      <c r="B23" s="6" t="s">
        <v>26</v>
      </c>
      <c r="C23" s="7">
        <v>701</v>
      </c>
      <c r="D23" s="7">
        <v>19101</v>
      </c>
      <c r="E23" s="7">
        <v>60064</v>
      </c>
      <c r="F23" s="8">
        <v>119213</v>
      </c>
      <c r="G23" s="9">
        <v>791000</v>
      </c>
      <c r="H23" s="36">
        <v>725481</v>
      </c>
      <c r="I23" s="3">
        <v>707110</v>
      </c>
      <c r="J23" s="10">
        <f t="shared" si="0"/>
        <v>83890</v>
      </c>
      <c r="K23" s="11">
        <f t="shared" si="1"/>
        <v>18371</v>
      </c>
    </row>
    <row r="24" spans="1:11" s="12" customFormat="1" ht="17.100000000000001" customHeight="1" thickBot="1" x14ac:dyDescent="0.35">
      <c r="A24" s="5" t="s">
        <v>22</v>
      </c>
      <c r="B24" s="6" t="s">
        <v>26</v>
      </c>
      <c r="C24" s="7">
        <v>701</v>
      </c>
      <c r="D24" s="7">
        <v>19101</v>
      </c>
      <c r="E24" s="7">
        <v>6590</v>
      </c>
      <c r="F24" s="8">
        <v>244310</v>
      </c>
      <c r="G24" s="9"/>
      <c r="H24" s="36"/>
      <c r="I24" s="3"/>
      <c r="J24" s="10">
        <f t="shared" si="0"/>
        <v>0</v>
      </c>
      <c r="K24" s="11">
        <f t="shared" si="1"/>
        <v>0</v>
      </c>
    </row>
    <row r="25" spans="1:11" s="12" customFormat="1" ht="17.100000000000001" customHeight="1" thickBot="1" x14ac:dyDescent="0.35">
      <c r="A25" s="5" t="s">
        <v>35</v>
      </c>
      <c r="B25" s="6" t="s">
        <v>26</v>
      </c>
      <c r="C25" s="7">
        <v>701</v>
      </c>
      <c r="D25" s="7">
        <v>19101</v>
      </c>
      <c r="E25" s="7">
        <v>6590</v>
      </c>
      <c r="F25" s="8">
        <v>244310</v>
      </c>
      <c r="G25" s="9">
        <v>101108.92</v>
      </c>
      <c r="H25" s="36">
        <v>101108.92</v>
      </c>
      <c r="I25" s="3">
        <v>101108.92</v>
      </c>
      <c r="J25" s="10">
        <f t="shared" si="0"/>
        <v>0</v>
      </c>
      <c r="K25" s="11">
        <f t="shared" si="1"/>
        <v>0</v>
      </c>
    </row>
    <row r="26" spans="1:11" s="12" customFormat="1" ht="18" customHeight="1" thickBot="1" x14ac:dyDescent="0.35">
      <c r="A26" s="5" t="s">
        <v>17</v>
      </c>
      <c r="B26" s="6" t="s">
        <v>26</v>
      </c>
      <c r="C26" s="7">
        <v>701</v>
      </c>
      <c r="D26" s="7">
        <v>19101</v>
      </c>
      <c r="E26" s="7">
        <v>6590</v>
      </c>
      <c r="F26" s="8">
        <v>853292</v>
      </c>
      <c r="G26" s="9"/>
      <c r="H26" s="36"/>
      <c r="I26" s="3"/>
      <c r="J26" s="10">
        <f t="shared" si="0"/>
        <v>0</v>
      </c>
      <c r="K26" s="11">
        <f t="shared" si="1"/>
        <v>0</v>
      </c>
    </row>
    <row r="27" spans="1:11" s="12" customFormat="1" ht="18" customHeight="1" thickBot="1" x14ac:dyDescent="0.35">
      <c r="A27" s="5" t="s">
        <v>25</v>
      </c>
      <c r="B27" s="6" t="s">
        <v>26</v>
      </c>
      <c r="C27" s="7">
        <v>701</v>
      </c>
      <c r="D27" s="7">
        <v>19101</v>
      </c>
      <c r="E27" s="7">
        <v>6590</v>
      </c>
      <c r="F27" s="8">
        <v>244221</v>
      </c>
      <c r="G27" s="9">
        <v>10000</v>
      </c>
      <c r="H27" s="36">
        <v>10000</v>
      </c>
      <c r="I27" s="3">
        <v>7500</v>
      </c>
      <c r="J27" s="10">
        <f t="shared" si="0"/>
        <v>2500</v>
      </c>
      <c r="K27" s="11">
        <f t="shared" si="1"/>
        <v>2500</v>
      </c>
    </row>
    <row r="28" spans="1:11" s="12" customFormat="1" ht="18" customHeight="1" thickBot="1" x14ac:dyDescent="0.35">
      <c r="A28" s="5" t="s">
        <v>16</v>
      </c>
      <c r="B28" s="6" t="s">
        <v>26</v>
      </c>
      <c r="C28" s="7">
        <v>701</v>
      </c>
      <c r="D28" s="7">
        <v>19101</v>
      </c>
      <c r="E28" s="7">
        <v>6590</v>
      </c>
      <c r="F28" s="7">
        <v>244342</v>
      </c>
      <c r="G28" s="9">
        <v>1351800</v>
      </c>
      <c r="H28" s="36">
        <v>1351800</v>
      </c>
      <c r="I28" s="3">
        <v>909742</v>
      </c>
      <c r="J28" s="10">
        <f>G28-I28</f>
        <v>442058</v>
      </c>
      <c r="K28" s="11">
        <f t="shared" si="1"/>
        <v>442058</v>
      </c>
    </row>
    <row r="29" spans="1:11" s="12" customFormat="1" ht="18" customHeight="1" thickBot="1" x14ac:dyDescent="0.35">
      <c r="A29" s="5" t="s">
        <v>28</v>
      </c>
      <c r="B29" s="6" t="s">
        <v>29</v>
      </c>
      <c r="C29" s="7">
        <v>422</v>
      </c>
      <c r="D29" s="7">
        <v>40271</v>
      </c>
      <c r="E29" s="7">
        <v>540313</v>
      </c>
      <c r="F29" s="8">
        <v>262</v>
      </c>
      <c r="G29" s="9"/>
      <c r="H29" s="36">
        <v>4360.2</v>
      </c>
      <c r="I29" s="3"/>
      <c r="J29" s="10"/>
      <c r="K29" s="11">
        <f t="shared" si="1"/>
        <v>4360.2</v>
      </c>
    </row>
    <row r="30" spans="1:11" s="12" customFormat="1" ht="19.5" customHeight="1" thickBot="1" x14ac:dyDescent="0.35">
      <c r="A30" s="19" t="s">
        <v>18</v>
      </c>
      <c r="B30" s="6"/>
      <c r="C30" s="7"/>
      <c r="D30" s="7"/>
      <c r="E30" s="7"/>
      <c r="F30" s="7"/>
      <c r="G30" s="9">
        <f>SUM(G6:G29)</f>
        <v>12098391.310000001</v>
      </c>
      <c r="H30" s="37">
        <f>SUM(H6:H29)</f>
        <v>10258847.51</v>
      </c>
      <c r="I30" s="9">
        <f>SUM(I6:I29)</f>
        <v>9695949.2699999996</v>
      </c>
      <c r="J30" s="10">
        <f>SUM(J6:J29)</f>
        <v>2392865</v>
      </c>
      <c r="K30" s="21">
        <f>SUM(K6:K29)</f>
        <v>562898.24</v>
      </c>
    </row>
    <row r="31" spans="1:11" s="12" customFormat="1" x14ac:dyDescent="0.3">
      <c r="A31" s="22"/>
      <c r="B31" s="23"/>
      <c r="C31" s="23"/>
      <c r="D31" s="23"/>
      <c r="E31" s="23"/>
      <c r="F31" s="23"/>
      <c r="G31" s="24"/>
      <c r="H31" s="35"/>
      <c r="I31" s="4"/>
      <c r="J31" s="24"/>
      <c r="K31" s="25"/>
    </row>
    <row r="32" spans="1:11" s="27" customFormat="1" x14ac:dyDescent="0.3">
      <c r="A32" s="22"/>
      <c r="B32" s="26"/>
      <c r="C32" s="26"/>
      <c r="D32" s="26"/>
      <c r="E32" s="26"/>
      <c r="F32" s="26"/>
      <c r="G32" s="24"/>
      <c r="H32" s="35"/>
      <c r="I32" s="4"/>
      <c r="J32" s="24"/>
      <c r="K32" s="25"/>
    </row>
  </sheetData>
  <mergeCells count="7">
    <mergeCell ref="J2:K2"/>
    <mergeCell ref="B3:F3"/>
    <mergeCell ref="B4:F4"/>
    <mergeCell ref="A2:A3"/>
    <mergeCell ref="B2:F2"/>
    <mergeCell ref="G2:G3"/>
    <mergeCell ref="H2:H3"/>
  </mergeCells>
  <pageMargins left="0.70866141732283472" right="0.70866141732283472" top="0.74803149606299213" bottom="0.74803149606299213" header="0.31496062992125984" footer="0.31496062992125984"/>
  <pageSetup paperSize="9" scale="6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34"/>
  <sheetViews>
    <sheetView tabSelected="1" topLeftCell="A13" workbookViewId="0">
      <selection activeCell="P15" sqref="P15"/>
    </sheetView>
  </sheetViews>
  <sheetFormatPr defaultRowHeight="15.6" x14ac:dyDescent="0.3"/>
  <cols>
    <col min="1" max="1" width="40.88671875" style="13" customWidth="1"/>
    <col min="2" max="2" width="6.109375" style="16" customWidth="1"/>
    <col min="3" max="3" width="6" style="16" customWidth="1"/>
    <col min="4" max="4" width="7.5546875" style="16" customWidth="1"/>
    <col min="5" max="5" width="7.6640625" style="16" customWidth="1"/>
    <col min="6" max="6" width="9.6640625" style="16" bestFit="1" customWidth="1"/>
    <col min="7" max="7" width="15.77734375" style="14" customWidth="1"/>
    <col min="8" max="8" width="17.33203125" style="35" customWidth="1"/>
    <col min="9" max="9" width="16.44140625" style="4" customWidth="1"/>
    <col min="10" max="10" width="18.44140625" style="14" customWidth="1"/>
    <col min="11" max="11" width="14.88671875" style="15" customWidth="1"/>
    <col min="13" max="13" width="12.109375" customWidth="1"/>
  </cols>
  <sheetData>
    <row r="1" spans="1:13" s="42" customFormat="1" ht="16.2" thickBot="1" x14ac:dyDescent="0.35">
      <c r="A1" s="68">
        <v>45658</v>
      </c>
      <c r="B1" s="39"/>
      <c r="C1" s="39" t="s">
        <v>41</v>
      </c>
      <c r="D1" s="39"/>
      <c r="E1" s="39"/>
      <c r="F1" s="39"/>
      <c r="G1" s="40"/>
      <c r="H1" s="41"/>
      <c r="I1" s="25"/>
      <c r="J1" s="40"/>
      <c r="K1" s="15"/>
    </row>
    <row r="2" spans="1:13" s="44" customFormat="1" ht="35.25" customHeight="1" thickBot="1" x14ac:dyDescent="0.35">
      <c r="A2" s="76" t="s">
        <v>0</v>
      </c>
      <c r="B2" s="78" t="s">
        <v>1</v>
      </c>
      <c r="C2" s="79"/>
      <c r="D2" s="79"/>
      <c r="E2" s="79"/>
      <c r="F2" s="80"/>
      <c r="G2" s="81" t="s">
        <v>3</v>
      </c>
      <c r="H2" s="83" t="s">
        <v>4</v>
      </c>
      <c r="I2" s="43" t="s">
        <v>5</v>
      </c>
      <c r="J2" s="69" t="s">
        <v>7</v>
      </c>
      <c r="K2" s="70"/>
    </row>
    <row r="3" spans="1:13" s="44" customFormat="1" ht="42" thickBot="1" x14ac:dyDescent="0.35">
      <c r="A3" s="77"/>
      <c r="B3" s="71" t="s">
        <v>2</v>
      </c>
      <c r="C3" s="72"/>
      <c r="D3" s="72"/>
      <c r="E3" s="72"/>
      <c r="F3" s="73"/>
      <c r="G3" s="82"/>
      <c r="H3" s="84"/>
      <c r="I3" s="45" t="s">
        <v>6</v>
      </c>
      <c r="J3" s="46" t="s">
        <v>8</v>
      </c>
      <c r="K3" s="28" t="s">
        <v>9</v>
      </c>
    </row>
    <row r="4" spans="1:13" s="1" customFormat="1" ht="18" customHeight="1" thickBot="1" x14ac:dyDescent="0.35">
      <c r="A4" s="29" t="s">
        <v>10</v>
      </c>
      <c r="B4" s="74" t="s">
        <v>11</v>
      </c>
      <c r="C4" s="74"/>
      <c r="D4" s="74"/>
      <c r="E4" s="74"/>
      <c r="F4" s="75"/>
      <c r="G4" s="30"/>
      <c r="H4" s="36"/>
      <c r="I4" s="2"/>
      <c r="J4" s="30">
        <f>G4-I4</f>
        <v>0</v>
      </c>
      <c r="K4" s="31">
        <f>H4-I4</f>
        <v>0</v>
      </c>
    </row>
    <row r="5" spans="1:13" s="1" customFormat="1" ht="15" customHeight="1" thickBot="1" x14ac:dyDescent="0.35">
      <c r="A5" s="32" t="s">
        <v>12</v>
      </c>
      <c r="B5" s="33"/>
      <c r="C5" s="33"/>
      <c r="D5" s="33"/>
      <c r="E5" s="33"/>
      <c r="F5" s="34"/>
      <c r="G5" s="30"/>
      <c r="H5" s="36"/>
      <c r="I5" s="2"/>
      <c r="J5" s="30">
        <f t="shared" ref="J5:J27" si="0">G5-I5</f>
        <v>0</v>
      </c>
      <c r="K5" s="31">
        <f t="shared" ref="K5:K31" si="1">H5-I5</f>
        <v>0</v>
      </c>
    </row>
    <row r="6" spans="1:13" s="12" customFormat="1" ht="20.25" customHeight="1" thickBot="1" x14ac:dyDescent="0.35">
      <c r="A6" s="61" t="s">
        <v>13</v>
      </c>
      <c r="B6" s="6" t="s">
        <v>26</v>
      </c>
      <c r="C6" s="7">
        <v>701</v>
      </c>
      <c r="D6" s="7">
        <v>19401</v>
      </c>
      <c r="E6" s="7" t="s">
        <v>27</v>
      </c>
      <c r="F6" s="8">
        <v>111211</v>
      </c>
      <c r="G6" s="9">
        <v>5032465</v>
      </c>
      <c r="H6" s="58">
        <v>5032465</v>
      </c>
      <c r="I6" s="3">
        <v>5032465</v>
      </c>
      <c r="J6" s="10">
        <f t="shared" si="0"/>
        <v>0</v>
      </c>
      <c r="K6" s="11">
        <f t="shared" si="1"/>
        <v>0</v>
      </c>
    </row>
    <row r="7" spans="1:13" s="12" customFormat="1" ht="33" customHeight="1" thickBot="1" x14ac:dyDescent="0.35">
      <c r="A7" s="62" t="s">
        <v>14</v>
      </c>
      <c r="B7" s="6" t="s">
        <v>26</v>
      </c>
      <c r="C7" s="7">
        <v>701</v>
      </c>
      <c r="D7" s="7">
        <v>19401</v>
      </c>
      <c r="E7" s="7" t="s">
        <v>27</v>
      </c>
      <c r="F7" s="8">
        <v>119213</v>
      </c>
      <c r="G7" s="9">
        <v>1438811.08</v>
      </c>
      <c r="H7" s="58">
        <v>1438811.08</v>
      </c>
      <c r="I7" s="3">
        <v>1438811.08</v>
      </c>
      <c r="J7" s="18">
        <f t="shared" si="0"/>
        <v>0</v>
      </c>
      <c r="K7" s="11">
        <f t="shared" si="1"/>
        <v>0</v>
      </c>
      <c r="M7" s="12" t="s">
        <v>42</v>
      </c>
    </row>
    <row r="8" spans="1:13" s="12" customFormat="1" ht="16.2" thickBot="1" x14ac:dyDescent="0.35">
      <c r="A8" s="62" t="s">
        <v>23</v>
      </c>
      <c r="B8" s="6" t="s">
        <v>26</v>
      </c>
      <c r="C8" s="7">
        <v>701</v>
      </c>
      <c r="D8" s="7">
        <v>19101</v>
      </c>
      <c r="E8" s="7">
        <v>6590</v>
      </c>
      <c r="F8" s="8">
        <v>244223</v>
      </c>
      <c r="G8" s="9">
        <v>4577.04</v>
      </c>
      <c r="H8" s="58">
        <v>4577.04</v>
      </c>
      <c r="I8" s="3">
        <v>4577.04</v>
      </c>
      <c r="J8" s="18">
        <f t="shared" si="0"/>
        <v>0</v>
      </c>
      <c r="K8" s="11">
        <f t="shared" si="1"/>
        <v>0</v>
      </c>
    </row>
    <row r="9" spans="1:13" s="12" customFormat="1" ht="27.6" customHeight="1" thickBot="1" x14ac:dyDescent="0.35">
      <c r="A9" s="62" t="s">
        <v>62</v>
      </c>
      <c r="B9" s="6" t="s">
        <v>26</v>
      </c>
      <c r="C9" s="7">
        <v>701</v>
      </c>
      <c r="D9" s="7">
        <v>19101</v>
      </c>
      <c r="E9" s="7">
        <v>6590</v>
      </c>
      <c r="F9" s="8">
        <v>244226</v>
      </c>
      <c r="G9" s="9">
        <v>10000</v>
      </c>
      <c r="H9" s="58">
        <v>10000</v>
      </c>
      <c r="I9" s="3">
        <v>10000</v>
      </c>
      <c r="J9" s="18">
        <f t="shared" si="0"/>
        <v>0</v>
      </c>
      <c r="K9" s="11">
        <f t="shared" si="1"/>
        <v>0</v>
      </c>
    </row>
    <row r="10" spans="1:13" s="59" customFormat="1" ht="31.8" customHeight="1" thickBot="1" x14ac:dyDescent="0.35">
      <c r="A10" s="60" t="s">
        <v>36</v>
      </c>
      <c r="B10" s="55" t="s">
        <v>26</v>
      </c>
      <c r="C10" s="56">
        <v>701</v>
      </c>
      <c r="D10" s="56">
        <v>19101</v>
      </c>
      <c r="E10" s="56">
        <v>6590</v>
      </c>
      <c r="F10" s="57">
        <v>244346</v>
      </c>
      <c r="G10" s="10">
        <v>128650</v>
      </c>
      <c r="H10" s="58">
        <v>128650</v>
      </c>
      <c r="I10" s="58">
        <v>128650</v>
      </c>
      <c r="J10" s="18">
        <f t="shared" si="0"/>
        <v>0</v>
      </c>
      <c r="K10" s="11">
        <f t="shared" ref="K10" si="2">H10-I10</f>
        <v>0</v>
      </c>
    </row>
    <row r="11" spans="1:13" s="12" customFormat="1" ht="31.8" customHeight="1" thickBot="1" x14ac:dyDescent="0.35">
      <c r="A11" s="62" t="s">
        <v>24</v>
      </c>
      <c r="B11" s="6" t="s">
        <v>26</v>
      </c>
      <c r="C11" s="7">
        <v>701</v>
      </c>
      <c r="D11" s="7">
        <v>19101</v>
      </c>
      <c r="E11" s="7">
        <v>6590</v>
      </c>
      <c r="F11" s="8">
        <v>244343</v>
      </c>
      <c r="G11" s="9">
        <v>349980</v>
      </c>
      <c r="H11" s="58">
        <v>349980</v>
      </c>
      <c r="I11" s="3">
        <v>349980</v>
      </c>
      <c r="J11" s="18">
        <f t="shared" si="0"/>
        <v>0</v>
      </c>
      <c r="K11" s="11">
        <f t="shared" si="1"/>
        <v>0</v>
      </c>
    </row>
    <row r="12" spans="1:13" s="12" customFormat="1" ht="31.2" customHeight="1" thickBot="1" x14ac:dyDescent="0.35">
      <c r="A12" s="63" t="s">
        <v>15</v>
      </c>
      <c r="B12" s="6" t="s">
        <v>26</v>
      </c>
      <c r="C12" s="7">
        <v>701</v>
      </c>
      <c r="D12" s="7">
        <v>19101</v>
      </c>
      <c r="E12" s="7">
        <v>6590</v>
      </c>
      <c r="F12" s="8">
        <v>247223</v>
      </c>
      <c r="G12" s="9">
        <v>104400</v>
      </c>
      <c r="H12" s="58">
        <v>104400</v>
      </c>
      <c r="I12" s="3">
        <v>104400</v>
      </c>
      <c r="J12" s="10">
        <f t="shared" ref="J12:J17" si="3">G12-I12</f>
        <v>0</v>
      </c>
      <c r="K12" s="11">
        <f t="shared" ref="K12:K17" si="4">H12-I12</f>
        <v>0</v>
      </c>
      <c r="L12" s="20"/>
      <c r="M12" s="20"/>
    </row>
    <row r="13" spans="1:13" s="12" customFormat="1" ht="33.6" customHeight="1" thickBot="1" x14ac:dyDescent="0.35">
      <c r="A13" s="63" t="s">
        <v>65</v>
      </c>
      <c r="B13" s="6" t="s">
        <v>26</v>
      </c>
      <c r="C13" s="7">
        <v>701</v>
      </c>
      <c r="D13" s="7">
        <v>19101</v>
      </c>
      <c r="E13" s="7" t="s">
        <v>27</v>
      </c>
      <c r="F13" s="8">
        <v>244226</v>
      </c>
      <c r="G13" s="9">
        <v>233207.12</v>
      </c>
      <c r="H13" s="58">
        <v>233207.12</v>
      </c>
      <c r="I13" s="3">
        <v>233207.12</v>
      </c>
      <c r="J13" s="10">
        <f t="shared" si="3"/>
        <v>0</v>
      </c>
      <c r="K13" s="11">
        <f t="shared" si="4"/>
        <v>0</v>
      </c>
      <c r="L13" s="20"/>
      <c r="M13" s="20"/>
    </row>
    <row r="14" spans="1:13" s="12" customFormat="1" ht="33.6" customHeight="1" thickBot="1" x14ac:dyDescent="0.35">
      <c r="A14" s="63" t="s">
        <v>54</v>
      </c>
      <c r="B14" s="6" t="s">
        <v>26</v>
      </c>
      <c r="C14" s="7">
        <v>701</v>
      </c>
      <c r="D14" s="7">
        <v>19101</v>
      </c>
      <c r="E14" s="7">
        <v>6590</v>
      </c>
      <c r="F14" s="8">
        <v>244226</v>
      </c>
      <c r="G14" s="9">
        <v>29000</v>
      </c>
      <c r="H14" s="58">
        <v>29000</v>
      </c>
      <c r="I14" s="3">
        <v>29000</v>
      </c>
      <c r="J14" s="10">
        <f t="shared" si="3"/>
        <v>0</v>
      </c>
      <c r="K14" s="11">
        <f t="shared" si="4"/>
        <v>0</v>
      </c>
      <c r="L14" s="20"/>
      <c r="M14" s="20"/>
    </row>
    <row r="15" spans="1:13" s="12" customFormat="1" ht="31.2" customHeight="1" thickBot="1" x14ac:dyDescent="0.35">
      <c r="A15" s="62" t="s">
        <v>32</v>
      </c>
      <c r="B15" s="6" t="s">
        <v>26</v>
      </c>
      <c r="C15" s="7">
        <v>701</v>
      </c>
      <c r="D15" s="7">
        <v>19101</v>
      </c>
      <c r="E15" s="7">
        <v>6590</v>
      </c>
      <c r="F15" s="8">
        <v>244226</v>
      </c>
      <c r="G15" s="9">
        <v>29462.880000000001</v>
      </c>
      <c r="H15" s="58">
        <v>29462.880000000001</v>
      </c>
      <c r="I15" s="3">
        <v>29462.880000000001</v>
      </c>
      <c r="J15" s="10">
        <f t="shared" si="3"/>
        <v>0</v>
      </c>
      <c r="K15" s="11">
        <f t="shared" si="4"/>
        <v>0</v>
      </c>
    </row>
    <row r="16" spans="1:13" s="12" customFormat="1" ht="31.2" customHeight="1" thickBot="1" x14ac:dyDescent="0.35">
      <c r="A16" s="62" t="s">
        <v>33</v>
      </c>
      <c r="B16" s="6" t="s">
        <v>26</v>
      </c>
      <c r="C16" s="7">
        <v>701</v>
      </c>
      <c r="D16" s="7">
        <v>19101</v>
      </c>
      <c r="E16" s="7">
        <v>6590</v>
      </c>
      <c r="F16" s="8">
        <v>244226</v>
      </c>
      <c r="G16" s="9">
        <v>23881.68</v>
      </c>
      <c r="H16" s="58">
        <v>23881.68</v>
      </c>
      <c r="I16" s="3">
        <v>23881.68</v>
      </c>
      <c r="J16" s="10">
        <f t="shared" si="3"/>
        <v>0</v>
      </c>
      <c r="K16" s="11">
        <f t="shared" si="4"/>
        <v>0</v>
      </c>
    </row>
    <row r="17" spans="1:11" s="12" customFormat="1" ht="31.2" customHeight="1" thickBot="1" x14ac:dyDescent="0.35">
      <c r="A17" s="62" t="s">
        <v>34</v>
      </c>
      <c r="B17" s="6" t="s">
        <v>26</v>
      </c>
      <c r="C17" s="7">
        <v>701</v>
      </c>
      <c r="D17" s="7">
        <v>19101</v>
      </c>
      <c r="E17" s="7">
        <v>6590</v>
      </c>
      <c r="F17" s="8">
        <v>244226</v>
      </c>
      <c r="G17" s="9">
        <v>4000</v>
      </c>
      <c r="H17" s="58">
        <v>4000</v>
      </c>
      <c r="I17" s="3">
        <v>4000</v>
      </c>
      <c r="J17" s="10">
        <f t="shared" si="3"/>
        <v>0</v>
      </c>
      <c r="K17" s="11">
        <f t="shared" si="4"/>
        <v>0</v>
      </c>
    </row>
    <row r="18" spans="1:11" s="12" customFormat="1" ht="31.2" customHeight="1" thickBot="1" x14ac:dyDescent="0.35">
      <c r="A18" s="62" t="s">
        <v>38</v>
      </c>
      <c r="B18" s="6" t="s">
        <v>26</v>
      </c>
      <c r="C18" s="7">
        <v>701</v>
      </c>
      <c r="D18" s="7">
        <v>19101</v>
      </c>
      <c r="E18" s="7">
        <v>6590</v>
      </c>
      <c r="F18" s="8">
        <v>244226</v>
      </c>
      <c r="G18" s="9">
        <v>66991.08</v>
      </c>
      <c r="H18" s="58">
        <v>66991.08</v>
      </c>
      <c r="I18" s="3">
        <v>66991.08</v>
      </c>
      <c r="J18" s="10">
        <f t="shared" ref="J18:J19" si="5">G18-I18</f>
        <v>0</v>
      </c>
      <c r="K18" s="11">
        <f t="shared" ref="K18:K19" si="6">H18-I18</f>
        <v>0</v>
      </c>
    </row>
    <row r="19" spans="1:11" s="12" customFormat="1" ht="31.2" customHeight="1" thickBot="1" x14ac:dyDescent="0.35">
      <c r="A19" s="62" t="s">
        <v>63</v>
      </c>
      <c r="B19" s="6" t="s">
        <v>26</v>
      </c>
      <c r="C19" s="7">
        <v>701</v>
      </c>
      <c r="D19" s="7">
        <v>19101</v>
      </c>
      <c r="E19" s="7">
        <v>6590</v>
      </c>
      <c r="F19" s="8">
        <v>244226</v>
      </c>
      <c r="G19" s="9">
        <v>35000</v>
      </c>
      <c r="H19" s="58">
        <v>35000</v>
      </c>
      <c r="I19" s="3">
        <v>35000</v>
      </c>
      <c r="J19" s="10">
        <f t="shared" si="5"/>
        <v>0</v>
      </c>
      <c r="K19" s="11">
        <f t="shared" si="6"/>
        <v>0</v>
      </c>
    </row>
    <row r="20" spans="1:11" s="12" customFormat="1" ht="31.2" customHeight="1" thickBot="1" x14ac:dyDescent="0.35">
      <c r="A20" s="62" t="s">
        <v>39</v>
      </c>
      <c r="B20" s="6" t="s">
        <v>26</v>
      </c>
      <c r="C20" s="7">
        <v>701</v>
      </c>
      <c r="D20" s="7">
        <v>19101</v>
      </c>
      <c r="E20" s="7">
        <v>6590</v>
      </c>
      <c r="F20" s="8">
        <v>244226</v>
      </c>
      <c r="G20" s="9">
        <v>38200</v>
      </c>
      <c r="H20" s="58">
        <v>38200</v>
      </c>
      <c r="I20" s="3">
        <v>38200</v>
      </c>
      <c r="J20" s="10">
        <f t="shared" si="0"/>
        <v>0</v>
      </c>
      <c r="K20" s="11">
        <f t="shared" si="1"/>
        <v>0</v>
      </c>
    </row>
    <row r="21" spans="1:11" s="12" customFormat="1" ht="17.100000000000001" customHeight="1" thickBot="1" x14ac:dyDescent="0.35">
      <c r="A21" s="62" t="s">
        <v>19</v>
      </c>
      <c r="B21" s="6" t="s">
        <v>26</v>
      </c>
      <c r="C21" s="7">
        <v>701</v>
      </c>
      <c r="D21" s="7">
        <v>19101</v>
      </c>
      <c r="E21" s="7">
        <v>6590</v>
      </c>
      <c r="F21" s="8">
        <v>244851</v>
      </c>
      <c r="G21" s="9">
        <v>11000</v>
      </c>
      <c r="H21" s="58">
        <v>11000</v>
      </c>
      <c r="I21" s="3">
        <v>11000</v>
      </c>
      <c r="J21" s="10">
        <f t="shared" si="0"/>
        <v>0</v>
      </c>
      <c r="K21" s="11">
        <f t="shared" si="1"/>
        <v>0</v>
      </c>
    </row>
    <row r="22" spans="1:11" s="12" customFormat="1" ht="18.75" customHeight="1" thickBot="1" x14ac:dyDescent="0.35">
      <c r="A22" s="61" t="s">
        <v>20</v>
      </c>
      <c r="B22" s="6" t="s">
        <v>26</v>
      </c>
      <c r="C22" s="7">
        <v>701</v>
      </c>
      <c r="D22" s="7">
        <v>19101</v>
      </c>
      <c r="E22" s="7">
        <v>60064</v>
      </c>
      <c r="F22" s="8">
        <v>111211</v>
      </c>
      <c r="G22" s="9">
        <v>2654322</v>
      </c>
      <c r="H22" s="58">
        <v>2654322</v>
      </c>
      <c r="I22" s="3">
        <v>2654322</v>
      </c>
      <c r="J22" s="10">
        <f t="shared" si="0"/>
        <v>0</v>
      </c>
      <c r="K22" s="11">
        <f t="shared" si="1"/>
        <v>0</v>
      </c>
    </row>
    <row r="23" spans="1:11" s="12" customFormat="1" ht="34.200000000000003" customHeight="1" thickBot="1" x14ac:dyDescent="0.35">
      <c r="A23" s="62" t="s">
        <v>21</v>
      </c>
      <c r="B23" s="6" t="s">
        <v>26</v>
      </c>
      <c r="C23" s="7">
        <v>701</v>
      </c>
      <c r="D23" s="7">
        <v>19101</v>
      </c>
      <c r="E23" s="7">
        <v>60064</v>
      </c>
      <c r="F23" s="8">
        <v>119213</v>
      </c>
      <c r="G23" s="9">
        <v>819976</v>
      </c>
      <c r="H23" s="58">
        <v>819976</v>
      </c>
      <c r="I23" s="3">
        <v>819976</v>
      </c>
      <c r="J23" s="10">
        <f t="shared" si="0"/>
        <v>0</v>
      </c>
      <c r="K23" s="11">
        <f t="shared" si="1"/>
        <v>0</v>
      </c>
    </row>
    <row r="24" spans="1:11" s="12" customFormat="1" ht="17.100000000000001" customHeight="1" thickBot="1" x14ac:dyDescent="0.35">
      <c r="A24" s="62" t="s">
        <v>22</v>
      </c>
      <c r="B24" s="6" t="s">
        <v>26</v>
      </c>
      <c r="C24" s="7">
        <v>701</v>
      </c>
      <c r="D24" s="7">
        <v>19101</v>
      </c>
      <c r="E24" s="7">
        <v>6590</v>
      </c>
      <c r="F24" s="8">
        <v>244310</v>
      </c>
      <c r="G24" s="9"/>
      <c r="H24" s="58"/>
      <c r="I24" s="3"/>
      <c r="J24" s="10">
        <f t="shared" si="0"/>
        <v>0</v>
      </c>
      <c r="K24" s="11">
        <f t="shared" si="1"/>
        <v>0</v>
      </c>
    </row>
    <row r="25" spans="1:11" s="12" customFormat="1" ht="17.100000000000001" customHeight="1" thickBot="1" x14ac:dyDescent="0.35">
      <c r="A25" s="62" t="s">
        <v>35</v>
      </c>
      <c r="B25" s="6" t="s">
        <v>26</v>
      </c>
      <c r="C25" s="7">
        <v>701</v>
      </c>
      <c r="D25" s="7">
        <v>19101</v>
      </c>
      <c r="E25" s="7">
        <v>6590</v>
      </c>
      <c r="F25" s="8">
        <v>244310</v>
      </c>
      <c r="G25" s="9">
        <v>101108.92</v>
      </c>
      <c r="H25" s="58">
        <v>101108.92</v>
      </c>
      <c r="I25" s="3">
        <v>101108.92</v>
      </c>
      <c r="J25" s="10">
        <f t="shared" ref="J25" si="7">G25-I25</f>
        <v>0</v>
      </c>
      <c r="K25" s="11">
        <f t="shared" ref="K25" si="8">H25-I25</f>
        <v>0</v>
      </c>
    </row>
    <row r="26" spans="1:11" s="12" customFormat="1" ht="18" customHeight="1" thickBot="1" x14ac:dyDescent="0.35">
      <c r="A26" s="62" t="s">
        <v>64</v>
      </c>
      <c r="B26" s="6" t="s">
        <v>26</v>
      </c>
      <c r="C26" s="7">
        <v>701</v>
      </c>
      <c r="D26" s="7">
        <v>19101</v>
      </c>
      <c r="E26" s="7">
        <v>6590</v>
      </c>
      <c r="F26" s="8">
        <v>244226</v>
      </c>
      <c r="G26" s="9">
        <v>5000</v>
      </c>
      <c r="H26" s="58">
        <v>5000</v>
      </c>
      <c r="I26" s="3">
        <v>5000</v>
      </c>
      <c r="J26" s="10">
        <f t="shared" si="0"/>
        <v>0</v>
      </c>
      <c r="K26" s="11">
        <f t="shared" si="1"/>
        <v>0</v>
      </c>
    </row>
    <row r="27" spans="1:11" s="12" customFormat="1" ht="18" customHeight="1" thickBot="1" x14ac:dyDescent="0.35">
      <c r="A27" s="62" t="s">
        <v>25</v>
      </c>
      <c r="B27" s="6" t="s">
        <v>26</v>
      </c>
      <c r="C27" s="7">
        <v>701</v>
      </c>
      <c r="D27" s="7">
        <v>19101</v>
      </c>
      <c r="E27" s="7">
        <v>6590</v>
      </c>
      <c r="F27" s="8">
        <v>244221</v>
      </c>
      <c r="G27" s="9">
        <v>18000</v>
      </c>
      <c r="H27" s="58">
        <v>18000</v>
      </c>
      <c r="I27" s="3">
        <v>18000</v>
      </c>
      <c r="J27" s="10">
        <f t="shared" si="0"/>
        <v>0</v>
      </c>
      <c r="K27" s="11">
        <f t="shared" si="1"/>
        <v>0</v>
      </c>
    </row>
    <row r="28" spans="1:11" s="12" customFormat="1" ht="18" customHeight="1" thickBot="1" x14ac:dyDescent="0.35">
      <c r="A28" s="62" t="s">
        <v>16</v>
      </c>
      <c r="B28" s="6" t="s">
        <v>26</v>
      </c>
      <c r="C28" s="7">
        <v>701</v>
      </c>
      <c r="D28" s="7">
        <v>19101</v>
      </c>
      <c r="E28" s="7">
        <v>6590</v>
      </c>
      <c r="F28" s="7">
        <v>244342</v>
      </c>
      <c r="G28" s="9">
        <v>1168815</v>
      </c>
      <c r="H28" s="58">
        <v>1168815</v>
      </c>
      <c r="I28" s="3">
        <v>1168815</v>
      </c>
      <c r="J28" s="10">
        <f>G28-I28</f>
        <v>0</v>
      </c>
      <c r="K28" s="11">
        <f t="shared" si="1"/>
        <v>0</v>
      </c>
    </row>
    <row r="29" spans="1:11" s="12" customFormat="1" ht="18" customHeight="1" thickBot="1" x14ac:dyDescent="0.35">
      <c r="A29" s="62" t="s">
        <v>60</v>
      </c>
      <c r="B29" s="6" t="s">
        <v>26</v>
      </c>
      <c r="C29" s="7">
        <v>701</v>
      </c>
      <c r="D29" s="7">
        <v>99900</v>
      </c>
      <c r="E29" s="7">
        <v>20680</v>
      </c>
      <c r="F29" s="7">
        <v>111211</v>
      </c>
      <c r="G29" s="9">
        <v>423579</v>
      </c>
      <c r="H29" s="58">
        <v>423579</v>
      </c>
      <c r="I29" s="3">
        <v>423579</v>
      </c>
      <c r="J29" s="10">
        <f>G29-I29</f>
        <v>0</v>
      </c>
      <c r="K29" s="11">
        <f t="shared" si="1"/>
        <v>0</v>
      </c>
    </row>
    <row r="30" spans="1:11" s="12" customFormat="1" ht="18" customHeight="1" thickBot="1" x14ac:dyDescent="0.35">
      <c r="A30" s="62" t="s">
        <v>61</v>
      </c>
      <c r="B30" s="6" t="s">
        <v>26</v>
      </c>
      <c r="C30" s="7">
        <v>701</v>
      </c>
      <c r="D30" s="7">
        <v>99900</v>
      </c>
      <c r="E30" s="7">
        <v>20680</v>
      </c>
      <c r="F30" s="7">
        <v>119213</v>
      </c>
      <c r="G30" s="9">
        <v>127921</v>
      </c>
      <c r="H30" s="58">
        <v>127921</v>
      </c>
      <c r="I30" s="3">
        <v>127921</v>
      </c>
      <c r="J30" s="10">
        <f>G30-I30</f>
        <v>0</v>
      </c>
      <c r="K30" s="11">
        <f t="shared" si="1"/>
        <v>0</v>
      </c>
    </row>
    <row r="31" spans="1:11" s="12" customFormat="1" ht="18" customHeight="1" thickBot="1" x14ac:dyDescent="0.35">
      <c r="A31" s="62" t="s">
        <v>28</v>
      </c>
      <c r="B31" s="6" t="s">
        <v>29</v>
      </c>
      <c r="C31" s="7">
        <v>422</v>
      </c>
      <c r="D31" s="7">
        <v>40271</v>
      </c>
      <c r="E31" s="7">
        <v>540313</v>
      </c>
      <c r="F31" s="8">
        <v>262</v>
      </c>
      <c r="G31" s="9">
        <v>6158.2</v>
      </c>
      <c r="H31" s="58">
        <v>6158.2</v>
      </c>
      <c r="I31" s="3">
        <v>6158.2</v>
      </c>
      <c r="J31" s="10">
        <f>G31-I31</f>
        <v>0</v>
      </c>
      <c r="K31" s="11">
        <f t="shared" si="1"/>
        <v>0</v>
      </c>
    </row>
    <row r="32" spans="1:11" s="12" customFormat="1" ht="19.5" customHeight="1" thickBot="1" x14ac:dyDescent="0.35">
      <c r="A32" s="63" t="s">
        <v>18</v>
      </c>
      <c r="B32" s="6"/>
      <c r="C32" s="7"/>
      <c r="D32" s="7"/>
      <c r="E32" s="7"/>
      <c r="F32" s="7"/>
      <c r="G32" s="9">
        <f>SUM(G6:G31)</f>
        <v>12864505.999999998</v>
      </c>
      <c r="H32" s="10">
        <f>SUM(H6:H31)</f>
        <v>12864505.999999998</v>
      </c>
      <c r="I32" s="9">
        <f>SUM(I6:I31)</f>
        <v>12864505.999999998</v>
      </c>
      <c r="J32" s="10">
        <f>SUM(J6:J31)</f>
        <v>0</v>
      </c>
      <c r="K32" s="21">
        <f>SUM(K6:K31)</f>
        <v>0</v>
      </c>
    </row>
    <row r="33" spans="1:11" s="12" customFormat="1" x14ac:dyDescent="0.3">
      <c r="A33" s="22"/>
      <c r="B33" s="23"/>
      <c r="C33" s="23"/>
      <c r="D33" s="23"/>
      <c r="E33" s="23"/>
      <c r="F33" s="23"/>
      <c r="G33" s="24"/>
      <c r="H33" s="35"/>
      <c r="I33" s="4"/>
      <c r="J33" s="24"/>
      <c r="K33" s="25"/>
    </row>
    <row r="34" spans="1:11" s="27" customFormat="1" x14ac:dyDescent="0.3">
      <c r="A34" s="22"/>
      <c r="B34" s="26"/>
      <c r="C34" s="26"/>
      <c r="D34" s="26"/>
      <c r="E34" s="26"/>
      <c r="F34" s="26"/>
      <c r="G34" s="24"/>
      <c r="H34" s="35"/>
      <c r="I34" s="4"/>
      <c r="J34" s="24"/>
      <c r="K34" s="25"/>
    </row>
  </sheetData>
  <mergeCells count="7">
    <mergeCell ref="J2:K2"/>
    <mergeCell ref="B3:F3"/>
    <mergeCell ref="B4:F4"/>
    <mergeCell ref="A2:A3"/>
    <mergeCell ref="B2:F2"/>
    <mergeCell ref="G2:G3"/>
    <mergeCell ref="H2:H3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M37"/>
  <sheetViews>
    <sheetView topLeftCell="A25" zoomScale="115" zoomScaleNormal="115" workbookViewId="0">
      <selection activeCell="D37" sqref="D37"/>
    </sheetView>
  </sheetViews>
  <sheetFormatPr defaultRowHeight="15.6" x14ac:dyDescent="0.3"/>
  <cols>
    <col min="1" max="1" width="40.88671875" style="13" customWidth="1"/>
    <col min="2" max="2" width="6.109375" style="16" customWidth="1"/>
    <col min="3" max="3" width="6" style="16" customWidth="1"/>
    <col min="4" max="4" width="7.5546875" style="16" customWidth="1"/>
    <col min="5" max="5" width="7.6640625" style="16" customWidth="1"/>
    <col min="6" max="6" width="9.6640625" style="16" bestFit="1" customWidth="1"/>
    <col min="7" max="7" width="15.77734375" style="14" customWidth="1"/>
    <col min="8" max="8" width="17.33203125" style="48" customWidth="1"/>
    <col min="9" max="9" width="16.44140625" style="4" customWidth="1"/>
    <col min="10" max="10" width="18.44140625" style="14" customWidth="1"/>
    <col min="11" max="11" width="14.88671875" style="15" customWidth="1"/>
    <col min="13" max="13" width="12.109375" customWidth="1"/>
  </cols>
  <sheetData>
    <row r="1" spans="1:13" s="42" customFormat="1" ht="16.2" thickBot="1" x14ac:dyDescent="0.35">
      <c r="A1" s="38"/>
      <c r="B1" s="39"/>
      <c r="C1" s="39" t="s">
        <v>43</v>
      </c>
      <c r="D1" s="39"/>
      <c r="E1" s="39"/>
      <c r="F1" s="39"/>
      <c r="G1" s="40"/>
      <c r="H1" s="47"/>
      <c r="I1" s="25"/>
      <c r="J1" s="40"/>
      <c r="K1" s="15" t="s">
        <v>51</v>
      </c>
    </row>
    <row r="2" spans="1:13" s="44" customFormat="1" ht="35.25" customHeight="1" thickBot="1" x14ac:dyDescent="0.35">
      <c r="A2" s="76" t="s">
        <v>0</v>
      </c>
      <c r="B2" s="78" t="s">
        <v>1</v>
      </c>
      <c r="C2" s="79"/>
      <c r="D2" s="79"/>
      <c r="E2" s="79"/>
      <c r="F2" s="80"/>
      <c r="G2" s="81" t="s">
        <v>3</v>
      </c>
      <c r="H2" s="85" t="s">
        <v>4</v>
      </c>
      <c r="I2" s="43" t="s">
        <v>5</v>
      </c>
      <c r="J2" s="69" t="s">
        <v>7</v>
      </c>
      <c r="K2" s="70"/>
    </row>
    <row r="3" spans="1:13" s="44" customFormat="1" ht="42" thickBot="1" x14ac:dyDescent="0.35">
      <c r="A3" s="77"/>
      <c r="B3" s="71" t="s">
        <v>2</v>
      </c>
      <c r="C3" s="72"/>
      <c r="D3" s="72"/>
      <c r="E3" s="72"/>
      <c r="F3" s="73"/>
      <c r="G3" s="82"/>
      <c r="H3" s="86"/>
      <c r="I3" s="45" t="s">
        <v>6</v>
      </c>
      <c r="J3" s="46" t="s">
        <v>8</v>
      </c>
      <c r="K3" s="28" t="s">
        <v>9</v>
      </c>
    </row>
    <row r="4" spans="1:13" s="1" customFormat="1" ht="18" customHeight="1" thickBot="1" x14ac:dyDescent="0.35">
      <c r="A4" s="29" t="s">
        <v>10</v>
      </c>
      <c r="B4" s="74" t="s">
        <v>11</v>
      </c>
      <c r="C4" s="74"/>
      <c r="D4" s="74"/>
      <c r="E4" s="74"/>
      <c r="F4" s="75"/>
      <c r="G4" s="30"/>
      <c r="H4" s="3"/>
      <c r="I4" s="50"/>
      <c r="J4" s="30">
        <f>G4-I4</f>
        <v>0</v>
      </c>
      <c r="K4" s="31">
        <f>H4-I4</f>
        <v>0</v>
      </c>
    </row>
    <row r="5" spans="1:13" s="1" customFormat="1" ht="15" customHeight="1" thickBot="1" x14ac:dyDescent="0.35">
      <c r="A5" s="32" t="s">
        <v>12</v>
      </c>
      <c r="B5" s="33"/>
      <c r="C5" s="33"/>
      <c r="D5" s="33"/>
      <c r="E5" s="33"/>
      <c r="F5" s="34"/>
      <c r="G5" s="30"/>
      <c r="H5" s="3"/>
      <c r="I5" s="50"/>
      <c r="J5" s="30">
        <f t="shared" ref="J5:J32" si="0">G5-I5</f>
        <v>0</v>
      </c>
      <c r="K5" s="31">
        <f t="shared" ref="K5:K34" si="1">H5-I5</f>
        <v>0</v>
      </c>
    </row>
    <row r="6" spans="1:13" s="12" customFormat="1" ht="20.25" customHeight="1" thickBot="1" x14ac:dyDescent="0.35">
      <c r="A6" s="17" t="s">
        <v>13</v>
      </c>
      <c r="B6" s="6" t="s">
        <v>26</v>
      </c>
      <c r="C6" s="7">
        <v>701</v>
      </c>
      <c r="D6" s="7">
        <v>19401</v>
      </c>
      <c r="E6" s="7" t="s">
        <v>27</v>
      </c>
      <c r="F6" s="8">
        <v>111211</v>
      </c>
      <c r="G6" s="9">
        <v>4881105</v>
      </c>
      <c r="H6" s="3">
        <v>4881105</v>
      </c>
      <c r="I6" s="52">
        <v>4881105</v>
      </c>
      <c r="J6" s="10">
        <f t="shared" si="0"/>
        <v>0</v>
      </c>
      <c r="K6" s="11">
        <f t="shared" si="1"/>
        <v>0</v>
      </c>
    </row>
    <row r="7" spans="1:13" s="12" customFormat="1" ht="33" customHeight="1" thickBot="1" x14ac:dyDescent="0.35">
      <c r="A7" s="5" t="s">
        <v>14</v>
      </c>
      <c r="B7" s="6" t="s">
        <v>26</v>
      </c>
      <c r="C7" s="7">
        <v>701</v>
      </c>
      <c r="D7" s="7">
        <v>19401</v>
      </c>
      <c r="E7" s="7" t="s">
        <v>27</v>
      </c>
      <c r="F7" s="8">
        <v>119213</v>
      </c>
      <c r="G7" s="9">
        <v>1394759</v>
      </c>
      <c r="H7" s="3">
        <v>1394759</v>
      </c>
      <c r="I7" s="52">
        <v>1394759</v>
      </c>
      <c r="J7" s="18">
        <f t="shared" si="0"/>
        <v>0</v>
      </c>
      <c r="K7" s="11">
        <f t="shared" si="1"/>
        <v>0</v>
      </c>
      <c r="M7" s="12" t="s">
        <v>42</v>
      </c>
    </row>
    <row r="8" spans="1:13" s="12" customFormat="1" ht="16.2" thickBot="1" x14ac:dyDescent="0.35">
      <c r="A8" s="5" t="s">
        <v>23</v>
      </c>
      <c r="B8" s="6" t="s">
        <v>26</v>
      </c>
      <c r="C8" s="7">
        <v>701</v>
      </c>
      <c r="D8" s="7">
        <v>19101</v>
      </c>
      <c r="E8" s="7">
        <v>6590</v>
      </c>
      <c r="F8" s="8">
        <v>244223</v>
      </c>
      <c r="G8" s="9">
        <v>10480.07</v>
      </c>
      <c r="H8" s="3">
        <v>10480.07</v>
      </c>
      <c r="I8" s="52">
        <v>10480.07</v>
      </c>
      <c r="J8" s="18">
        <f t="shared" si="0"/>
        <v>0</v>
      </c>
      <c r="K8" s="11">
        <f t="shared" si="1"/>
        <v>0</v>
      </c>
    </row>
    <row r="9" spans="1:13" s="12" customFormat="1" ht="27.6" customHeight="1" thickBot="1" x14ac:dyDescent="0.35">
      <c r="A9" s="5" t="s">
        <v>58</v>
      </c>
      <c r="B9" s="6" t="s">
        <v>26</v>
      </c>
      <c r="C9" s="7">
        <v>701</v>
      </c>
      <c r="D9" s="7">
        <v>19101</v>
      </c>
      <c r="E9" s="7">
        <v>6590</v>
      </c>
      <c r="F9" s="8">
        <v>244226</v>
      </c>
      <c r="G9" s="9">
        <v>10000</v>
      </c>
      <c r="H9" s="3">
        <v>10000</v>
      </c>
      <c r="I9" s="52">
        <v>10000</v>
      </c>
      <c r="J9" s="18">
        <f t="shared" si="0"/>
        <v>0</v>
      </c>
      <c r="K9" s="11">
        <f t="shared" si="1"/>
        <v>0</v>
      </c>
    </row>
    <row r="10" spans="1:13" s="12" customFormat="1" ht="31.8" customHeight="1" thickBot="1" x14ac:dyDescent="0.35">
      <c r="A10" s="5" t="s">
        <v>36</v>
      </c>
      <c r="B10" s="6" t="s">
        <v>26</v>
      </c>
      <c r="C10" s="7">
        <v>701</v>
      </c>
      <c r="D10" s="7">
        <v>19101</v>
      </c>
      <c r="E10" s="7">
        <v>6590</v>
      </c>
      <c r="F10" s="66">
        <v>244346</v>
      </c>
      <c r="G10" s="9">
        <v>189800</v>
      </c>
      <c r="H10" s="3">
        <v>189800</v>
      </c>
      <c r="I10" s="52">
        <v>189800</v>
      </c>
      <c r="J10" s="18">
        <f t="shared" si="0"/>
        <v>0</v>
      </c>
      <c r="K10" s="11">
        <f t="shared" ref="K10:K11" si="2">H10-I10</f>
        <v>0</v>
      </c>
    </row>
    <row r="11" spans="1:13" s="12" customFormat="1" ht="31.8" customHeight="1" thickBot="1" x14ac:dyDescent="0.35">
      <c r="A11" s="5" t="s">
        <v>52</v>
      </c>
      <c r="B11" s="6" t="s">
        <v>26</v>
      </c>
      <c r="C11" s="7">
        <v>701</v>
      </c>
      <c r="D11" s="7">
        <v>19101</v>
      </c>
      <c r="E11" s="7">
        <v>6590</v>
      </c>
      <c r="F11" s="8">
        <v>244341</v>
      </c>
      <c r="G11" s="9">
        <v>4500</v>
      </c>
      <c r="H11" s="3">
        <v>4500</v>
      </c>
      <c r="I11" s="52">
        <v>4500</v>
      </c>
      <c r="J11" s="10">
        <f t="shared" ref="J11" si="3">G11-I11</f>
        <v>0</v>
      </c>
      <c r="K11" s="11">
        <f t="shared" si="2"/>
        <v>0</v>
      </c>
    </row>
    <row r="12" spans="1:13" s="12" customFormat="1" ht="31.8" customHeight="1" thickBot="1" x14ac:dyDescent="0.35">
      <c r="A12" s="5" t="s">
        <v>55</v>
      </c>
      <c r="B12" s="6" t="s">
        <v>26</v>
      </c>
      <c r="C12" s="7">
        <v>701</v>
      </c>
      <c r="D12" s="7">
        <v>19101</v>
      </c>
      <c r="E12" s="7">
        <v>6590</v>
      </c>
      <c r="F12" s="8">
        <v>244226</v>
      </c>
      <c r="G12" s="9">
        <v>5000</v>
      </c>
      <c r="H12" s="3">
        <v>5000</v>
      </c>
      <c r="I12" s="52">
        <v>5000</v>
      </c>
      <c r="J12" s="10">
        <f t="shared" si="0"/>
        <v>0</v>
      </c>
      <c r="K12" s="11">
        <f t="shared" si="1"/>
        <v>0</v>
      </c>
    </row>
    <row r="13" spans="1:13" s="12" customFormat="1" ht="31.2" customHeight="1" thickBot="1" x14ac:dyDescent="0.35">
      <c r="A13" s="19" t="s">
        <v>45</v>
      </c>
      <c r="B13" s="6" t="s">
        <v>26</v>
      </c>
      <c r="C13" s="7">
        <v>701</v>
      </c>
      <c r="D13" s="7">
        <v>19101</v>
      </c>
      <c r="E13" s="7">
        <v>6590</v>
      </c>
      <c r="F13" s="8">
        <v>247223</v>
      </c>
      <c r="G13" s="9">
        <v>70212.990000000005</v>
      </c>
      <c r="H13" s="3">
        <v>70212.990000000005</v>
      </c>
      <c r="I13" s="52">
        <v>70212.990000000005</v>
      </c>
      <c r="J13" s="10">
        <f t="shared" si="0"/>
        <v>0</v>
      </c>
      <c r="K13" s="11">
        <f t="shared" si="1"/>
        <v>0</v>
      </c>
      <c r="L13" s="20"/>
      <c r="M13" s="20"/>
    </row>
    <row r="14" spans="1:13" s="12" customFormat="1" ht="31.2" customHeight="1" thickBot="1" x14ac:dyDescent="0.35">
      <c r="A14" s="19" t="s">
        <v>44</v>
      </c>
      <c r="B14" s="6" t="s">
        <v>26</v>
      </c>
      <c r="C14" s="7">
        <v>701</v>
      </c>
      <c r="D14" s="7">
        <v>19101</v>
      </c>
      <c r="E14" s="7">
        <v>6590</v>
      </c>
      <c r="F14" s="8">
        <v>247223</v>
      </c>
      <c r="G14" s="9">
        <v>122677</v>
      </c>
      <c r="H14" s="3">
        <v>122677</v>
      </c>
      <c r="I14" s="52">
        <v>122677</v>
      </c>
      <c r="J14" s="10">
        <f t="shared" si="0"/>
        <v>0</v>
      </c>
      <c r="K14" s="11">
        <f t="shared" si="1"/>
        <v>0</v>
      </c>
      <c r="L14" s="20"/>
      <c r="M14" s="20"/>
    </row>
    <row r="15" spans="1:13" s="12" customFormat="1" ht="33.6" customHeight="1" thickBot="1" x14ac:dyDescent="0.35">
      <c r="A15" s="19" t="s">
        <v>30</v>
      </c>
      <c r="B15" s="6" t="s">
        <v>26</v>
      </c>
      <c r="C15" s="7">
        <v>701</v>
      </c>
      <c r="D15" s="7">
        <v>19101</v>
      </c>
      <c r="E15" s="7" t="s">
        <v>27</v>
      </c>
      <c r="F15" s="8">
        <v>244226</v>
      </c>
      <c r="G15" s="9">
        <v>233207.14</v>
      </c>
      <c r="H15" s="3">
        <v>233207.14</v>
      </c>
      <c r="I15" s="52">
        <v>233207.14</v>
      </c>
      <c r="J15" s="10">
        <f t="shared" si="0"/>
        <v>0</v>
      </c>
      <c r="K15" s="11">
        <f t="shared" si="1"/>
        <v>0</v>
      </c>
      <c r="L15" s="20"/>
      <c r="M15" s="20"/>
    </row>
    <row r="16" spans="1:13" s="12" customFormat="1" ht="31.2" customHeight="1" thickBot="1" x14ac:dyDescent="0.35">
      <c r="A16" s="5" t="s">
        <v>32</v>
      </c>
      <c r="B16" s="6" t="s">
        <v>26</v>
      </c>
      <c r="C16" s="7">
        <v>701</v>
      </c>
      <c r="D16" s="7">
        <v>19101</v>
      </c>
      <c r="E16" s="7">
        <v>6590</v>
      </c>
      <c r="F16" s="8">
        <v>244226</v>
      </c>
      <c r="G16" s="9">
        <v>29462.880000000001</v>
      </c>
      <c r="H16" s="3">
        <v>29462.880000000001</v>
      </c>
      <c r="I16" s="52">
        <v>29462.880000000001</v>
      </c>
      <c r="J16" s="10">
        <f t="shared" si="0"/>
        <v>0</v>
      </c>
      <c r="K16" s="11">
        <f t="shared" si="1"/>
        <v>0</v>
      </c>
    </row>
    <row r="17" spans="1:11" s="12" customFormat="1" ht="31.2" customHeight="1" thickBot="1" x14ac:dyDescent="0.35">
      <c r="A17" s="5" t="s">
        <v>33</v>
      </c>
      <c r="B17" s="6" t="s">
        <v>26</v>
      </c>
      <c r="C17" s="7">
        <v>701</v>
      </c>
      <c r="D17" s="7">
        <v>19101</v>
      </c>
      <c r="E17" s="7">
        <v>6590</v>
      </c>
      <c r="F17" s="8">
        <v>244226</v>
      </c>
      <c r="G17" s="9">
        <v>23881.68</v>
      </c>
      <c r="H17" s="3">
        <v>23881.68</v>
      </c>
      <c r="I17" s="52">
        <v>23881.68</v>
      </c>
      <c r="J17" s="10">
        <f t="shared" si="0"/>
        <v>0</v>
      </c>
      <c r="K17" s="11">
        <f t="shared" si="1"/>
        <v>0</v>
      </c>
    </row>
    <row r="18" spans="1:11" s="12" customFormat="1" ht="31.2" customHeight="1" thickBot="1" x14ac:dyDescent="0.35">
      <c r="A18" s="5" t="s">
        <v>34</v>
      </c>
      <c r="B18" s="6" t="s">
        <v>26</v>
      </c>
      <c r="C18" s="7">
        <v>701</v>
      </c>
      <c r="D18" s="7">
        <v>19101</v>
      </c>
      <c r="E18" s="7">
        <v>6590</v>
      </c>
      <c r="F18" s="8">
        <v>244226</v>
      </c>
      <c r="G18" s="9">
        <v>4000</v>
      </c>
      <c r="H18" s="3">
        <v>4000</v>
      </c>
      <c r="I18" s="52">
        <v>4000</v>
      </c>
      <c r="J18" s="10">
        <f t="shared" si="0"/>
        <v>0</v>
      </c>
      <c r="K18" s="11">
        <f t="shared" si="1"/>
        <v>0</v>
      </c>
    </row>
    <row r="19" spans="1:11" s="12" customFormat="1" ht="31.2" customHeight="1" thickBot="1" x14ac:dyDescent="0.35">
      <c r="A19" s="5" t="s">
        <v>38</v>
      </c>
      <c r="B19" s="6" t="s">
        <v>26</v>
      </c>
      <c r="C19" s="7">
        <v>701</v>
      </c>
      <c r="D19" s="7">
        <v>19101</v>
      </c>
      <c r="E19" s="7">
        <v>6590</v>
      </c>
      <c r="F19" s="8">
        <v>244226</v>
      </c>
      <c r="G19" s="9">
        <v>69141.100000000006</v>
      </c>
      <c r="H19" s="3">
        <v>69141.100000000006</v>
      </c>
      <c r="I19" s="52">
        <v>69141.100000000006</v>
      </c>
      <c r="J19" s="10">
        <f t="shared" si="0"/>
        <v>0</v>
      </c>
      <c r="K19" s="64">
        <f t="shared" si="1"/>
        <v>0</v>
      </c>
    </row>
    <row r="20" spans="1:11" s="12" customFormat="1" ht="31.2" customHeight="1" thickBot="1" x14ac:dyDescent="0.35">
      <c r="A20" s="54" t="s">
        <v>53</v>
      </c>
      <c r="B20" s="6" t="s">
        <v>26</v>
      </c>
      <c r="C20" s="7">
        <v>701</v>
      </c>
      <c r="D20" s="7">
        <v>19101</v>
      </c>
      <c r="E20" s="7">
        <v>6590</v>
      </c>
      <c r="F20" s="8">
        <v>244226</v>
      </c>
      <c r="G20" s="9">
        <v>29000</v>
      </c>
      <c r="H20" s="3">
        <v>29000</v>
      </c>
      <c r="I20" s="52">
        <v>29000</v>
      </c>
      <c r="J20" s="10">
        <f t="shared" si="0"/>
        <v>0</v>
      </c>
      <c r="K20" s="11">
        <f t="shared" si="1"/>
        <v>0</v>
      </c>
    </row>
    <row r="21" spans="1:11" s="12" customFormat="1" ht="47.4" customHeight="1" thickBot="1" x14ac:dyDescent="0.35">
      <c r="A21" s="5" t="s">
        <v>47</v>
      </c>
      <c r="B21" s="6" t="s">
        <v>26</v>
      </c>
      <c r="C21" s="7">
        <v>701</v>
      </c>
      <c r="D21" s="7">
        <v>19101</v>
      </c>
      <c r="E21" s="7">
        <v>6590</v>
      </c>
      <c r="F21" s="8">
        <v>244226</v>
      </c>
      <c r="G21" s="9">
        <v>30200</v>
      </c>
      <c r="H21" s="3">
        <v>30200</v>
      </c>
      <c r="I21" s="52">
        <v>30200</v>
      </c>
      <c r="J21" s="10">
        <f t="shared" si="0"/>
        <v>0</v>
      </c>
      <c r="K21" s="11">
        <f t="shared" si="1"/>
        <v>0</v>
      </c>
    </row>
    <row r="22" spans="1:11" s="12" customFormat="1" ht="47.4" customHeight="1" thickBot="1" x14ac:dyDescent="0.35">
      <c r="A22" s="5" t="s">
        <v>50</v>
      </c>
      <c r="B22" s="6" t="s">
        <v>26</v>
      </c>
      <c r="C22" s="7">
        <v>701</v>
      </c>
      <c r="D22" s="7">
        <v>19101</v>
      </c>
      <c r="E22" s="7">
        <v>6590</v>
      </c>
      <c r="F22" s="8">
        <v>244226</v>
      </c>
      <c r="G22" s="9">
        <v>35000</v>
      </c>
      <c r="H22" s="3">
        <v>35000</v>
      </c>
      <c r="I22" s="52">
        <v>35000</v>
      </c>
      <c r="J22" s="10">
        <f t="shared" si="0"/>
        <v>0</v>
      </c>
      <c r="K22" s="11">
        <f t="shared" si="1"/>
        <v>0</v>
      </c>
    </row>
    <row r="23" spans="1:11" s="12" customFormat="1" ht="31.2" customHeight="1" thickBot="1" x14ac:dyDescent="0.35">
      <c r="A23" s="5" t="s">
        <v>46</v>
      </c>
      <c r="B23" s="6" t="s">
        <v>26</v>
      </c>
      <c r="C23" s="7">
        <v>701</v>
      </c>
      <c r="D23" s="7">
        <v>19101</v>
      </c>
      <c r="E23" s="7">
        <v>6590</v>
      </c>
      <c r="F23" s="8">
        <v>244225</v>
      </c>
      <c r="G23" s="9">
        <v>10600</v>
      </c>
      <c r="H23" s="3">
        <v>10600</v>
      </c>
      <c r="I23" s="52">
        <v>10600</v>
      </c>
      <c r="J23" s="10">
        <f t="shared" si="0"/>
        <v>0</v>
      </c>
      <c r="K23" s="11">
        <f t="shared" si="1"/>
        <v>0</v>
      </c>
    </row>
    <row r="24" spans="1:11" s="12" customFormat="1" ht="17.100000000000001" customHeight="1" thickBot="1" x14ac:dyDescent="0.35">
      <c r="A24" s="5" t="s">
        <v>19</v>
      </c>
      <c r="B24" s="6" t="s">
        <v>26</v>
      </c>
      <c r="C24" s="7">
        <v>701</v>
      </c>
      <c r="D24" s="7">
        <v>19101</v>
      </c>
      <c r="E24" s="7">
        <v>6590</v>
      </c>
      <c r="F24" s="8">
        <v>244851</v>
      </c>
      <c r="G24" s="9">
        <v>505</v>
      </c>
      <c r="H24" s="3">
        <v>505</v>
      </c>
      <c r="I24" s="52">
        <v>505</v>
      </c>
      <c r="J24" s="10">
        <f t="shared" si="0"/>
        <v>0</v>
      </c>
      <c r="K24" s="64">
        <f t="shared" si="1"/>
        <v>0</v>
      </c>
    </row>
    <row r="25" spans="1:11" s="12" customFormat="1" ht="18.75" customHeight="1" thickBot="1" x14ac:dyDescent="0.35">
      <c r="A25" s="17" t="s">
        <v>20</v>
      </c>
      <c r="B25" s="6" t="s">
        <v>26</v>
      </c>
      <c r="C25" s="7">
        <v>701</v>
      </c>
      <c r="D25" s="7">
        <v>19101</v>
      </c>
      <c r="E25" s="7">
        <v>6590</v>
      </c>
      <c r="F25" s="8">
        <v>111211</v>
      </c>
      <c r="G25" s="9">
        <v>2712788</v>
      </c>
      <c r="H25" s="3">
        <v>2712788</v>
      </c>
      <c r="I25" s="52">
        <v>2712788</v>
      </c>
      <c r="J25" s="10">
        <f t="shared" si="0"/>
        <v>0</v>
      </c>
      <c r="K25" s="11">
        <f t="shared" si="1"/>
        <v>0</v>
      </c>
    </row>
    <row r="26" spans="1:11" s="12" customFormat="1" ht="34.200000000000003" customHeight="1" thickBot="1" x14ac:dyDescent="0.35">
      <c r="A26" s="5" t="s">
        <v>21</v>
      </c>
      <c r="B26" s="6" t="s">
        <v>26</v>
      </c>
      <c r="C26" s="7">
        <v>701</v>
      </c>
      <c r="D26" s="7">
        <v>19101</v>
      </c>
      <c r="E26" s="7">
        <v>6590</v>
      </c>
      <c r="F26" s="8">
        <v>119213</v>
      </c>
      <c r="G26" s="9">
        <v>812673</v>
      </c>
      <c r="H26" s="3">
        <v>812673</v>
      </c>
      <c r="I26" s="52">
        <v>812673</v>
      </c>
      <c r="J26" s="10">
        <f t="shared" si="0"/>
        <v>0</v>
      </c>
      <c r="K26" s="11">
        <f t="shared" si="1"/>
        <v>0</v>
      </c>
    </row>
    <row r="27" spans="1:11" s="12" customFormat="1" ht="17.100000000000001" customHeight="1" thickBot="1" x14ac:dyDescent="0.35">
      <c r="A27" s="5" t="s">
        <v>59</v>
      </c>
      <c r="B27" s="6" t="s">
        <v>26</v>
      </c>
      <c r="C27" s="7">
        <v>701</v>
      </c>
      <c r="D27" s="7">
        <v>19101</v>
      </c>
      <c r="E27" s="7">
        <v>6590</v>
      </c>
      <c r="F27" s="67">
        <v>244310</v>
      </c>
      <c r="G27" s="9">
        <v>60060</v>
      </c>
      <c r="H27" s="65">
        <v>60060</v>
      </c>
      <c r="I27" s="51">
        <v>60060</v>
      </c>
      <c r="J27" s="10">
        <f t="shared" si="0"/>
        <v>0</v>
      </c>
      <c r="K27" s="11">
        <f t="shared" si="1"/>
        <v>0</v>
      </c>
    </row>
    <row r="28" spans="1:11" s="12" customFormat="1" ht="17.100000000000001" customHeight="1" thickBot="1" x14ac:dyDescent="0.35">
      <c r="A28" s="5" t="s">
        <v>35</v>
      </c>
      <c r="B28" s="6" t="s">
        <v>26</v>
      </c>
      <c r="C28" s="7">
        <v>701</v>
      </c>
      <c r="D28" s="7">
        <v>19101</v>
      </c>
      <c r="E28" s="7">
        <v>6590</v>
      </c>
      <c r="F28" s="67">
        <v>244310</v>
      </c>
      <c r="G28" s="9">
        <v>101108.92</v>
      </c>
      <c r="H28" s="3">
        <v>101108.92</v>
      </c>
      <c r="I28" s="52">
        <v>101108.92</v>
      </c>
      <c r="J28" s="10">
        <f t="shared" si="0"/>
        <v>0</v>
      </c>
      <c r="K28" s="11">
        <f t="shared" si="1"/>
        <v>0</v>
      </c>
    </row>
    <row r="29" spans="1:11" s="12" customFormat="1" ht="18" customHeight="1" thickBot="1" x14ac:dyDescent="0.35">
      <c r="A29" s="5" t="s">
        <v>22</v>
      </c>
      <c r="B29" s="6" t="s">
        <v>26</v>
      </c>
      <c r="C29" s="7">
        <v>701</v>
      </c>
      <c r="D29" s="7">
        <v>19101</v>
      </c>
      <c r="E29" s="7">
        <v>6590</v>
      </c>
      <c r="F29" s="67">
        <v>244310</v>
      </c>
      <c r="G29" s="9">
        <v>75000</v>
      </c>
      <c r="H29" s="3">
        <v>75000</v>
      </c>
      <c r="I29" s="52">
        <v>75000</v>
      </c>
      <c r="J29" s="10">
        <f t="shared" si="0"/>
        <v>0</v>
      </c>
      <c r="K29" s="11">
        <f t="shared" si="1"/>
        <v>0</v>
      </c>
    </row>
    <row r="30" spans="1:11" s="12" customFormat="1" ht="18" customHeight="1" thickBot="1" x14ac:dyDescent="0.35">
      <c r="A30" s="5" t="s">
        <v>49</v>
      </c>
      <c r="B30" s="6" t="s">
        <v>26</v>
      </c>
      <c r="C30" s="7">
        <v>701</v>
      </c>
      <c r="D30" s="7">
        <v>19101</v>
      </c>
      <c r="E30" s="7">
        <v>6590</v>
      </c>
      <c r="F30" s="8">
        <v>244221</v>
      </c>
      <c r="G30" s="9">
        <v>9000</v>
      </c>
      <c r="H30" s="3">
        <v>9000</v>
      </c>
      <c r="I30" s="52">
        <v>9000</v>
      </c>
      <c r="J30" s="10">
        <f t="shared" si="0"/>
        <v>0</v>
      </c>
      <c r="K30" s="11">
        <f t="shared" si="1"/>
        <v>0</v>
      </c>
    </row>
    <row r="31" spans="1:11" s="12" customFormat="1" ht="18" customHeight="1" thickBot="1" x14ac:dyDescent="0.35">
      <c r="A31" s="5" t="s">
        <v>56</v>
      </c>
      <c r="B31" s="6" t="s">
        <v>26</v>
      </c>
      <c r="C31" s="7">
        <v>701</v>
      </c>
      <c r="D31" s="7">
        <v>99900</v>
      </c>
      <c r="E31" s="7">
        <v>20680</v>
      </c>
      <c r="F31" s="8">
        <v>111211</v>
      </c>
      <c r="G31" s="9">
        <v>317972</v>
      </c>
      <c r="H31" s="3">
        <v>317972</v>
      </c>
      <c r="I31" s="52">
        <v>317972</v>
      </c>
      <c r="J31" s="10">
        <f t="shared" si="0"/>
        <v>0</v>
      </c>
      <c r="K31" s="11">
        <f t="shared" si="1"/>
        <v>0</v>
      </c>
    </row>
    <row r="32" spans="1:11" s="12" customFormat="1" ht="18" customHeight="1" thickBot="1" x14ac:dyDescent="0.35">
      <c r="A32" s="5" t="s">
        <v>57</v>
      </c>
      <c r="B32" s="6" t="s">
        <v>26</v>
      </c>
      <c r="C32" s="7">
        <v>701</v>
      </c>
      <c r="D32" s="7">
        <v>99900</v>
      </c>
      <c r="E32" s="7">
        <v>20680</v>
      </c>
      <c r="F32" s="8">
        <v>119213</v>
      </c>
      <c r="G32" s="9">
        <v>96028</v>
      </c>
      <c r="H32" s="3">
        <v>96028</v>
      </c>
      <c r="I32" s="52">
        <v>96028</v>
      </c>
      <c r="J32" s="10">
        <f t="shared" si="0"/>
        <v>0</v>
      </c>
      <c r="K32" s="11">
        <f t="shared" si="1"/>
        <v>0</v>
      </c>
    </row>
    <row r="33" spans="1:11" s="12" customFormat="1" ht="18" customHeight="1" thickBot="1" x14ac:dyDescent="0.35">
      <c r="A33" s="54" t="s">
        <v>16</v>
      </c>
      <c r="B33" s="6" t="s">
        <v>26</v>
      </c>
      <c r="C33" s="7">
        <v>701</v>
      </c>
      <c r="D33" s="7">
        <v>19101</v>
      </c>
      <c r="E33" s="7">
        <v>6590</v>
      </c>
      <c r="F33" s="7">
        <v>244342</v>
      </c>
      <c r="G33" s="9">
        <v>932278</v>
      </c>
      <c r="H33" s="65">
        <v>932278</v>
      </c>
      <c r="I33" s="51">
        <v>932278</v>
      </c>
      <c r="J33" s="10">
        <f>G33-I33</f>
        <v>0</v>
      </c>
      <c r="K33" s="11">
        <f t="shared" si="1"/>
        <v>0</v>
      </c>
    </row>
    <row r="34" spans="1:11" s="12" customFormat="1" ht="18" customHeight="1" thickBot="1" x14ac:dyDescent="0.35">
      <c r="A34" s="5" t="s">
        <v>28</v>
      </c>
      <c r="B34" s="6" t="s">
        <v>29</v>
      </c>
      <c r="C34" s="7">
        <v>422</v>
      </c>
      <c r="D34" s="7">
        <v>40271</v>
      </c>
      <c r="E34" s="7">
        <v>540313</v>
      </c>
      <c r="F34" s="8">
        <v>262</v>
      </c>
      <c r="G34" s="9">
        <v>21749.4</v>
      </c>
      <c r="H34" s="3">
        <v>21749.4</v>
      </c>
      <c r="I34" s="52">
        <v>21749.4</v>
      </c>
      <c r="J34" s="10">
        <f>G34-I34</f>
        <v>0</v>
      </c>
      <c r="K34" s="11">
        <f t="shared" si="1"/>
        <v>0</v>
      </c>
    </row>
    <row r="35" spans="1:11" s="12" customFormat="1" ht="19.5" customHeight="1" thickBot="1" x14ac:dyDescent="0.35">
      <c r="A35" s="19" t="s">
        <v>18</v>
      </c>
      <c r="B35" s="6"/>
      <c r="C35" s="7"/>
      <c r="D35" s="7"/>
      <c r="E35" s="7"/>
      <c r="F35" s="7"/>
      <c r="G35" s="9">
        <f>SUM(G6:G34)</f>
        <v>12292189.18</v>
      </c>
      <c r="H35" s="9">
        <f>SUM(H6:H34)</f>
        <v>12292189.18</v>
      </c>
      <c r="I35" s="53">
        <f>SUM(I6:I34)</f>
        <v>12292189.18</v>
      </c>
      <c r="J35" s="10">
        <f>SUM(J6:J34)</f>
        <v>0</v>
      </c>
      <c r="K35" s="21">
        <f>SUM(K6:K34)</f>
        <v>0</v>
      </c>
    </row>
    <row r="36" spans="1:11" s="12" customFormat="1" x14ac:dyDescent="0.3">
      <c r="A36" s="22"/>
      <c r="B36" s="23"/>
      <c r="C36" s="23"/>
      <c r="D36" s="23"/>
      <c r="E36" s="23"/>
      <c r="F36" s="23"/>
      <c r="G36" s="24"/>
      <c r="H36" s="48"/>
      <c r="I36" s="4"/>
      <c r="J36" s="24"/>
      <c r="K36" s="25"/>
    </row>
    <row r="37" spans="1:11" s="27" customFormat="1" x14ac:dyDescent="0.3">
      <c r="A37" s="22"/>
      <c r="B37" s="26"/>
      <c r="C37" s="26"/>
      <c r="D37" s="26"/>
      <c r="E37" s="26"/>
      <c r="F37" s="26"/>
      <c r="G37" s="24"/>
      <c r="H37" s="48"/>
      <c r="I37" s="4"/>
      <c r="J37" s="24"/>
      <c r="K37" s="25"/>
    </row>
  </sheetData>
  <mergeCells count="7">
    <mergeCell ref="J2:K2"/>
    <mergeCell ref="B3:F3"/>
    <mergeCell ref="B4:F4"/>
    <mergeCell ref="A2:A3"/>
    <mergeCell ref="B2:F2"/>
    <mergeCell ref="G2:G3"/>
    <mergeCell ref="H2:H3"/>
  </mergeCells>
  <pageMargins left="0.70866141732283472" right="0.70866141732283472" top="0.74803149606299213" bottom="0.74803149606299213" header="0.31496062992125984" footer="0.31496062992125984"/>
  <pageSetup paperSize="9" scale="6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ОРЛЕНОК2024
 (2)</vt:lpstr>
      <vt:lpstr>ОРЛЕНОК на 01.12.2024
</vt:lpstr>
      <vt:lpstr>РАССВЕТ2024 (на 01.12.2024)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2025-02-17T07:15:30Z</dcterms:modified>
</cp:coreProperties>
</file>